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MAY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H1154" i="8"/>
  <c r="I1154" i="8"/>
  <c r="J1154" i="8"/>
  <c r="K1154" i="8"/>
  <c r="K1156" i="8" s="1"/>
  <c r="L1154" i="8"/>
  <c r="M1154" i="8"/>
  <c r="N1154" i="8"/>
  <c r="N1156" i="8" s="1"/>
  <c r="G1154" i="8"/>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<sst xmlns="http://schemas.openxmlformats.org/spreadsheetml/2006/main" count="21906" uniqueCount="1138">
  <si>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</si>
  <si>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</si>
  <si>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</si>
  <si>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</si>
  <si>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</si>
  <si>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</si>
  <si>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</si>
  <si>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</si>
  <si>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</si>
  <si>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</si>
  <si>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</si>
  <si>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</si>
  <si>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</si>
  <si>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</si>
  <si>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</si>
  <si>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</si>
  <si>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</si>
  <si>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</si>
  <si>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</si>
  <si>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</si>
  <si>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</si>
  <si>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</si>
  <si>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</si>
  <si>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</si>
  <si>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</si>
  <si>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</si>
  <si>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</si>
  <si>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</si>
  <si>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</si>
  <si>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</si>
  <si>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</si>
  <si>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</si>
  <si>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</si>
  <si>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</si>
  <si>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</si>
  <si>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</si>
  <si>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</si>
  <si>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</si>
  <si>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</si>
  <si>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</si>
  <si>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</si>
  <si>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</si>
  <si>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</si>
  <si>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</si>
  <si>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</si>
  <si>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</si>
  <si>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</si>
  <si>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</si>
  <si>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</si>
  <si>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</si>
  <si>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</si>
  <si>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</si>
  <si>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</si>
  <si>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</si>
  <si>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</si>
  <si>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</si>
  <si>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</si>
  <si>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</si>
  <si>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</si>
  <si>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</si>
  <si>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</si>
  <si>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</si>
  <si>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</si>
  <si>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</si>
  <si>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</si>
  <si>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</si>
  <si>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</si>
  <si>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</si>
  <si>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</si>
  <si>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</si>
  <si>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</si>
  <si>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</si>
  <si>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</si>
  <si>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</si>
  <si>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</si>
  <si>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</si>
  <si>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</si>
  <si>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</si>
  <si>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</si>
  <si>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</si>
  <si>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</si>
  <si>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</si>
  <si>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</si>
  <si>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</si>
  <si>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</si>
  <si>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</si>
  <si>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</si>
  <si>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</si>
  <si>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</si>
  <si>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</si>
  <si>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</si>
  <si>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</si>
  <si>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</si>
  <si>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</si>
  <si>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</si>
  <si>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</si>
  <si>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</si>
  <si>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</si>
  <si>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</si>
  <si>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</si>
  <si>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</si>
  <si>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</si>
  <si>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</si>
  <si>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</si>
  <si>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</si>
  <si>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</si>
  <si>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</si>
  <si>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</si>
  <si>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</si>
  <si>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</si>
  <si>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</si>
  <si>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</si>
  <si>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</si>
  <si>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</si>
  <si>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</si>
  <si>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</si>
  <si>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</si>
  <si>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</si>
  <si>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</si>
  <si>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</si>
  <si>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</si>
  <si>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</si>
  <si>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</si>
  <si>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</si>
  <si>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</si>
  <si>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</si>
  <si>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</si>
  <si>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</si>
  <si>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</si>
  <si>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</si>
  <si>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</si>
  <si>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</si>
  <si>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</si>
  <si>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</si>
  <si>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</si>
  <si>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</si>
  <si>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</si>
  <si>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</si>
  <si>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</si>
  <si>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</si>
  <si>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</si>
  <si>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</si>
  <si>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</si>
  <si>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</si>
  <si>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</si>
  <si>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</si>
  <si>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</si>
  <si>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</si>
  <si>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</si>
  <si>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</si>
  <si>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</si>
  <si>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</si>
  <si>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</si>
  <si>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</si>
  <si>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</si>
  <si>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</si>
  <si>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</si>
  <si>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</si>
  <si>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</si>
  <si>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</si>
  <si>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</si>
  <si>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</si>
  <si>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</si>
  <si>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</si>
  <si>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</si>
  <si>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</si>
  <si>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</si>
  <si>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</si>
  <si>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</si>
  <si>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</si>
  <si>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</si>
  <si>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</si>
  <si>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</si>
  <si>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</si>
  <si>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</si>
  <si>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</si>
  <si>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</si>
  <si>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</si>
  <si>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</si>
  <si>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</si>
  <si>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</si>
  <si>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</si>
  <si>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</si>
  <si>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</si>
  <si>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</si>
  <si>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</si>
  <si>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</si>
  <si>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</si>
  <si>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</si>
  <si>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</si>
  <si>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</si>
  <si>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</si>
  <si>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</si>
  <si>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</si>
  <si>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</si>
  <si>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</si>
  <si>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</si>
  <si>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</si>
  <si>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</si>
  <si>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</si>
  <si>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</si>
  <si>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</si>
  <si>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</si>
  <si>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</si>
  <si>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</si>
  <si>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</si>
  <si>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</si>
  <si>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</si>
  <si>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</si>
  <si>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</si>
  <si>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</si>
  <si>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</si>
  <si>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</si>
  <si>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</si>
  <si>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</si>
  <si>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</si>
  <si>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</si>
  <si>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</si>
  <si>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</si>
  <si>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</si>
  <si>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</si>
  <si>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</si>
  <si>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</si>
  <si>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</si>
  <si>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</si>
  <si>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</si>
  <si>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</si>
  <si>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</si>
  <si>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</si>
  <si>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</si>
  <si>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</si>
  <si>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</si>
  <si>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</si>
  <si>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</si>
  <si>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</si>
  <si>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</si>
  <si>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</si>
  <si>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</si>
  <si>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</si>
  <si>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</si>
  <si>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</si>
  <si>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</si>
  <si>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</si>
  <si>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</si>
  <si>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</si>
  <si>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</si>
  <si>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</si>
  <si>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</si>
  <si>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</si>
  <si>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</si>
  <si>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</si>
  <si>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</si>
  <si>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</si>
  <si>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</si>
  <si>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</si>
  <si>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</si>
  <si>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</si>
  <si>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</si>
  <si>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</si>
  <si>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</si>
  <si>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</si>
  <si>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</si>
  <si>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</si>
  <si>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</si>
  <si>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</si>
  <si>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</si>
  <si>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</si>
  <si>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</si>
  <si>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</si>
  <si>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</si>
  <si>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</si>
  <si>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</si>
  <si>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</si>
  <si>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</si>
  <si>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</si>
  <si>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</si>
  <si>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</si>
  <si>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</si>
  <si>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</si>
  <si>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</si>
  <si>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</si>
  <si>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</si>
  <si>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</si>
  <si>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</si>
  <si>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</si>
  <si>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</si>
  <si>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</si>
  <si>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</si>
  <si>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</si>
  <si>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</si>
  <si>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</si>
  <si>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</si>
  <si>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</si>
  <si>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</si>
  <si>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</si>
  <si>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</si>
  <si>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</si>
  <si>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</si>
  <si>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</si>
  <si>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</si>
  <si>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</si>
  <si>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</si>
  <si>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</si>
  <si>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</si>
  <si>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</si>
  <si>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</si>
  <si>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</si>
  <si>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</si>
  <si>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</si>
  <si>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</si>
  <si>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</si>
  <si>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</si>
  <si>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</si>
  <si>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</si>
  <si>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</si>
  <si>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</si>
  <si>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</si>
  <si>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</si>
  <si>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</si>
  <si>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</si>
  <si>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</si>
  <si>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</si>
  <si>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</si>
  <si>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</si>
  <si>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</si>
  <si>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</si>
  <si>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</si>
  <si>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</si>
  <si>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</si>
  <si>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</si>
  <si>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</si>
  <si>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</si>
  <si>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</si>
  <si>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</si>
  <si>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</si>
  <si>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</si>
  <si>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</si>
  <si>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</si>
  <si>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</si>
  <si>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</si>
  <si>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</si>
  <si>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</si>
  <si>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</si>
  <si>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</si>
  <si>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</si>
  <si>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</si>
  <si>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</si>
  <si>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</si>
  <si>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</si>
  <si>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</si>
  <si>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</si>
  <si>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</si>
  <si>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</si>
  <si>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</si>
  <si>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</si>
  <si>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</si>
  <si>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</si>
  <si>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</si>
  <si>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</si>
  <si>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</si>
  <si>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</si>
  <si>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</si>
  <si>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</si>
  <si>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</si>
  <si>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</si>
  <si>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</si>
  <si>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</si>
  <si>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</si>
  <si>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</si>
  <si>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</si>
  <si>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</si>
  <si>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</si>
  <si>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</si>
  <si>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</si>
  <si>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</si>
  <si>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</si>
  <si>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</si>
  <si>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</si>
  <si>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</si>
  <si>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</si>
  <si>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</si>
  <si>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</si>
  <si>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</si>
  <si>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</si>
  <si>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</si>
  <si>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</si>
  <si>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</si>
  <si>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</si>
  <si>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</si>
  <si>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</si>
  <si>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</si>
  <si>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</si>
  <si>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</si>
  <si>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</si>
  <si>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</si>
  <si>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</si>
  <si>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</si>
  <si>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</si>
  <si>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</si>
  <si>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</si>
  <si>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</si>
  <si>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</si>
  <si>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</si>
  <si>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</si>
  <si>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</si>
  <si>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</si>
  <si>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</si>
  <si>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</si>
  <si>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</si>
  <si>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</si>
  <si>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</si>
  <si>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</si>
  <si>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</si>
  <si>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</si>
  <si>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</si>
  <si>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</si>
  <si>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</si>
  <si>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</si>
  <si>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</si>
  <si>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</si>
  <si>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</si>
  <si>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</si>
  <si>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</si>
  <si>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</si>
  <si>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</si>
  <si>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</si>
  <si>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</si>
  <si>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</si>
  <si>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</si>
  <si>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</si>
  <si>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</si>
  <si>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</si>
  <si>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</si>
  <si>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</si>
  <si>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</si>
  <si>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</si>
  <si>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</si>
  <si>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</si>
  <si>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</si>
  <si>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</si>
  <si>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</si>
  <si>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</si>
  <si>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</si>
  <si>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</si>
  <si>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</si>
  <si>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</si>
  <si>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</si>
  <si>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</si>
  <si>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</si>
  <si>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</si>
  <si>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</si>
  <si>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</si>
  <si>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</si>
  <si>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</si>
  <si>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</si>
  <si>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</si>
  <si>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</si>
  <si>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</si>
  <si>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</si>
  <si>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</si>
  <si>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</si>
  <si>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</si>
  <si>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</si>
  <si>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</si>
  <si>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</si>
  <si>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</si>
  <si>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</si>
  <si>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</si>
  <si>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</si>
  <si>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</si>
  <si>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</si>
  <si>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</si>
  <si>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</si>
  <si>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</si>
  <si>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</si>
  <si>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</si>
  <si>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</si>
  <si>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</si>
  <si>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</si>
  <si>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</si>
  <si>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</si>
  <si>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</si>
  <si>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</si>
  <si>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</si>
  <si>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</si>
  <si>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</si>
  <si>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</si>
  <si>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</si>
  <si>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</si>
  <si>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</si>
  <si>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</si>
  <si>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</si>
  <si>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</si>
  <si>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</si>
  <si>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</si>
  <si>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</si>
  <si>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</si>
  <si>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</si>
  <si>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</si>
  <si>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</si>
  <si>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</si>
  <si>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</si>
  <si>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</si>
  <si>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</si>
  <si>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</si>
  <si>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</si>
  <si>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</si>
  <si>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</si>
  <si>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</si>
  <si>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</si>
  <si>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</si>
  <si>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</si>
  <si>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</si>
  <si>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</si>
  <si>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</si>
  <si>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</si>
  <si>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</si>
  <si>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</si>
  <si>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</si>
  <si>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</si>
  <si>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</si>
  <si>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</si>
  <si>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</si>
  <si>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</si>
  <si>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</si>
  <si>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</si>
  <si>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</si>
  <si>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</si>
  <si>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</si>
  <si>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</si>
  <si>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</si>
  <si>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</si>
  <si>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</si>
  <si>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</si>
  <si>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</si>
  <si>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</si>
  <si>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</si>
  <si>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</si>
  <si>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</si>
  <si>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</si>
  <si>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</si>
  <si>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</si>
  <si>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</si>
  <si>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</si>
  <si>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</si>
  <si>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</si>
  <si>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</si>
  <si>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</si>
  <si>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</si>
  <si>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</si>
  <si>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</si>
  <si>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</si>
  <si>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</si>
  <si>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</si>
  <si>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</si>
  <si>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</si>
  <si>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</si>
  <si>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</si>
  <si>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</si>
  <si>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</si>
  <si>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</si>
  <si>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</si>
  <si>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</si>
  <si>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</si>
  <si>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</si>
  <si>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</si>
  <si>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</si>
  <si>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</si>
  <si>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</si>
  <si>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</si>
  <si>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</si>
  <si>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</si>
  <si>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</si>
  <si>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</si>
  <si>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</si>
  <si>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</si>
  <si>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</si>
  <si>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</si>
  <si>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</si>
  <si>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</si>
  <si>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</si>
  <si>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</si>
  <si>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</si>
  <si>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</si>
  <si>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</si>
  <si>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</si>
  <si>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</si>
  <si>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</si>
  <si>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</si>
  <si>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</si>
  <si>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</si>
  <si>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</si>
  <si>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</si>
  <si>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</si>
  <si>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</si>
  <si>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</si>
  <si>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</si>
  <si>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</si>
  <si>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</si>
  <si>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</si>
  <si>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</si>
  <si>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</si>
  <si>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</si>
  <si>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</si>
  <si>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</si>
  <si>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</si>
  <si>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</si>
  <si>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</si>
  <si>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</si>
  <si>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</si>
  <si>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</si>
  <si>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</si>
  <si>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</si>
  <si>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</si>
  <si>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</si>
  <si>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</si>
  <si>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</si>
  <si>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</si>
  <si>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</si>
  <si>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</si>
  <si>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</si>
  <si>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</si>
  <si>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</si>
  <si>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</si>
  <si>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</si>
  <si>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</si>
  <si>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</si>
  <si>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</si>
  <si>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</si>
  <si>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</si>
  <si>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</si>
  <si>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</si>
  <si>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</si>
  <si>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</si>
  <si>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</si>
  <si>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</si>
  <si>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</si>
  <si>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</si>
  <si>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</si>
  <si>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</si>
  <si>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</si>
  <si>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</si>
  <si>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</si>
  <si>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</si>
  <si>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</si>
  <si>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</si>
  <si>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</si>
  <si>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</si>
  <si>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</si>
  <si>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</si>
  <si>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</si>
  <si>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</si>
  <si>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</si>
  <si>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</si>
  <si>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</si>
  <si>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</si>
  <si>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</si>
  <si>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</si>
  <si>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</si>
  <si>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</si>
  <si>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</si>
  <si>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</si>
  <si>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</si>
  <si>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</si>
  <si>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</si>
  <si>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</si>
  <si>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</si>
  <si>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</si>
  <si>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</si>
  <si>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</si>
  <si>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</si>
  <si>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</si>
  <si>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</si>
  <si>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</si>
  <si>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</si>
  <si>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</si>
  <si>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</si>
  <si>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</si>
  <si>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</si>
  <si>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</si>
  <si>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</si>
  <si>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</si>
  <si>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</si>
  <si>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</si>
  <si>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</si>
  <si>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</si>
  <si>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</si>
  <si>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</si>
  <si>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</si>
  <si>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</si>
  <si>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</si>
  <si>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</si>
  <si>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</si>
  <si>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</si>
  <si>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</si>
  <si>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</si>
  <si>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</si>
  <si>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</si>
  <si>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</si>
  <si>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</si>
  <si>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</si>
  <si>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</si>
  <si>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</si>
  <si>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</si>
  <si>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</si>
  <si>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</si>
  <si>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</si>
  <si>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</si>
  <si>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</si>
  <si>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</si>
  <si>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</si>
  <si>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</si>
  <si>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</si>
  <si>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</si>
  <si>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</si>
  <si>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</si>
  <si>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</si>
  <si>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</si>
  <si>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</si>
  <si>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</si>
  <si>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</si>
  <si>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</si>
  <si>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</si>
  <si>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</si>
  <si>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</si>
  <si>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</si>
  <si>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</si>
  <si>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</si>
  <si>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</si>
  <si>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</si>
  <si>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</si>
  <si>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</si>
  <si>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</si>
  <si>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</si>
  <si>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</si>
  <si>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</si>
  <si>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</si>
  <si>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</si>
  <si>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</si>
  <si>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</si>
  <si>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</si>
  <si>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</si>
  <si>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</si>
  <si>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</si>
  <si>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</si>
  <si>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</si>
  <si>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</si>
  <si>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</si>
  <si>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</si>
  <si>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</si>
  <si>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</si>
  <si>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</si>
  <si>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</si>
  <si>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</si>
  <si>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</si>
  <si>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</si>
  <si>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</si>
  <si>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</si>
  <si>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</si>
  <si>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</si>
  <si>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</si>
  <si>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</si>
  <si>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</si>
  <si>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</si>
  <si>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</si>
  <si>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</si>
  <si>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</si>
  <si>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</si>
  <si>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</si>
  <si>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</si>
  <si>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</si>
  <si>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</si>
  <si>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</si>
  <si>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</si>
  <si>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</si>
  <si>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</si>
  <si>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</si>
  <si>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</si>
  <si>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</si>
  <si>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</si>
  <si>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</si>
  <si>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</si>
  <si>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</si>
  <si>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</si>
  <si>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</si>
  <si>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</si>
  <si>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</si>
  <si>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</si>
  <si>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</si>
  <si>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</si>
  <si>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</si>
  <si>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</si>
  <si>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</si>
  <si>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</si>
  <si>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</si>
  <si>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</si>
  <si>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</si>
  <si>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</si>
  <si>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</si>
  <si>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</si>
  <si>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</si>
  <si>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</si>
  <si>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</si>
  <si>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</si>
  <si>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</si>
  <si>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</si>
  <si>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</si>
  <si>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</si>
  <si>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</si>
  <si>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</si>
  <si>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</si>
  <si>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</si>
  <si>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</si>
  <si>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</si>
  <si>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</si>
  <si>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</si>
  <si>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</si>
  <si>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</si>
  <si>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</si>
  <si>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</si>
  <si>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</si>
  <si>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</si>
  <si>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</si>
  <si>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</si>
  <si>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</si>
  <si>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</si>
  <si>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</si>
  <si>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</si>
  <si>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</si>
  <si>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</si>
  <si>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</si>
  <si>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</si>
  <si>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</si>
  <si>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</si>
  <si>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</si>
  <si>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</si>
  <si>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</si>
  <si>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</si>
  <si>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</si>
  <si>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</si>
  <si>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</si>
  <si>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</si>
  <si>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</si>
  <si>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</si>
  <si>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</si>
  <si>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</si>
  <si>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</si>
  <si>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</si>
  <si>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</si>
  <si>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</si>
  <si>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</si>
  <si>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</si>
  <si>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</si>
  <si>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</si>
  <si>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</si>
  <si>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</si>
  <si>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</si>
  <si>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</si>
  <si>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</si>
  <si>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</si>
  <si>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</si>
  <si>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</si>
  <si>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</si>
  <si>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</si>
  <si>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</si>
  <si>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</si>
  <si>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</si>
  <si>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</si>
  <si>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</si>
  <si>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</si>
  <si>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</si>
  <si>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</si>
  <si>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</si>
  <si>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</si>
  <si>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</si>
  <si>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</si>
  <si>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</si>
  <si>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</si>
  <si>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</si>
  <si>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</si>
  <si>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</si>
  <si>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</si>
  <si>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</si>
  <si>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</si>
  <si>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</si>
  <si>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</si>
  <si>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</si>
  <si>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</si>
  <si>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</si>
  <si>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</si>
  <si>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</si>
  <si>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</si>
  <si>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</si>
  <si>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</si>
  <si>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</si>
  <si>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</si>
  <si>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</si>
  <si>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</si>
  <si>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</si>
  <si>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</si>
  <si>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</si>
  <si>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</si>
  <si>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</si>
  <si>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</si>
  <si>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</si>
  <si>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</si>
  <si>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</si>
  <si>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</si>
  <si>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</si>
  <si>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</si>
  <si>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</si>
  <si>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</si>
  <si>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</si>
  <si>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</si>
  <si>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</si>
  <si>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</si>
  <si>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</si>
  <si>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</si>
  <si>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</si>
  <si>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</si>
  <si>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</si>
  <si>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</si>
  <si>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</si>
  <si>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</si>
  <si>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</si>
  <si>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</si>
  <si>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</si>
  <si>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</si>
  <si>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</si>
  <si>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</si>
  <si>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</si>
  <si>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</si>
  <si>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</si>
  <si>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</si>
  <si>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</si>
  <si>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</si>
  <si>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</si>
  <si>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</si>
  <si>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</si>
  <si>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</si>
  <si>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</si>
  <si>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</si>
  <si>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</si>
  <si>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</si>
  <si>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</si>
  <si>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</si>
  <si>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</si>
  <si>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</si>
  <si>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</si>
  <si>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</si>
  <si>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</si>
  <si>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</si>
  <si>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</si>
  <si>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</si>
  <si>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</si>
  <si>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</si>
  <si>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</si>
  <si>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</si>
  <si>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</si>
  <si>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</si>
  <si>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</si>
  <si>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</si>
  <si>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</si>
  <si>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</si>
  <si>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</si>
  <si>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</si>
  <si>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</si>
  <si>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</si>
  <si>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</si>
  <si>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</si>
  <si>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</si>
  <si>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</si>
  <si>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</si>
  <si>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</si>
  <si>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</si>
  <si>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</si>
  <si>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</si>
  <si>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</si>
  <si>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</si>
  <si>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</si>
  <si>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</si>
  <si>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</si>
  <si>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</si>
  <si>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</si>
  <si>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</si>
  <si>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</si>
  <si>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</si>
  <si>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</si>
  <si>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</si>
  <si>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</si>
  <si>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</si>
  <si>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</si>
  <si>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</si>
  <si>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</si>
  <si>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</si>
  <si>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</si>
  <si>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</si>
  <si>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</si>
  <si>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</si>
  <si>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</si>
  <si>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</si>
  <si>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</si>
  <si>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</si>
  <si>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</si>
  <si>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</si>
  <si>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</si>
  <si>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</si>
  <si>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</si>
  <si>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</si>
  <si>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</si>
  <si>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</si>
  <si>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</si>
  <si>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</si>
  <si>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</si>
  <si>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</si>
  <si>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</si>
  <si>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</si>
  <si>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</si>
  <si>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</si>
  <si>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</si>
  <si>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</si>
  <si>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</si>
  <si>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</si>
  <si>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</si>
  <si>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</si>
  <si>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</si>
  <si>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</si>
  <si>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</si>
  <si>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</si>
  <si>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</si>
  <si>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</si>
  <si>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</si>
  <si>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</si>
  <si>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</si>
  <si>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</si>
  <si>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</si>
  <si>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</si>
  <si>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</si>
  <si>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</si>
  <si>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</si>
  <si>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</si>
  <si>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</si>
  <si>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</si>
  <si>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</si>
  <si>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</si>
  <si>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</si>
  <si>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</si>
  <si>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</si>
  <si>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</si>
  <si>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</si>
  <si>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</si>
  <si>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</si>
  <si>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</si>
  <si>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</si>
  <si>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</si>
  <si>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</si>
  <si>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</si>
  <si>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</si>
  <si>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</si>
  <si>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</si>
  <si>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</si>
  <si>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</si>
  <si>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</si>
  <si>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</si>
  <si>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</si>
  <si>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</si>
  <si>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</si>
  <si>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</si>
  <si>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</si>
  <si>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</si>
  <si>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</si>
  <si>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</si>
  <si>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</si>
  <si>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</si>
  <si>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</si>
  <si>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</si>
  <si>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</si>
  <si>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</si>
  <si>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</si>
  <si>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</si>
  <si>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</si>
  <si>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</si>
  <si>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</si>
  <si>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</si>
  <si>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</si>
  <si>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</si>
  <si>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</si>
  <si>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</si>
  <si>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</si>
  <si>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</si>
  <si>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</si>
  <si>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</si>
  <si>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</si>
  <si>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</si>
  <si>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</si>
  <si>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</si>
  <si>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</si>
  <si>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</si>
  <si>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</si>
  <si>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</si>
  <si>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</si>
  <si>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</si>
  <si>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</si>
  <si>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</si>
  <si>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</si>
  <si>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</si>
  <si>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</si>
  <si>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</si>
  <si>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</si>
  <si>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</si>
  <si>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</si>
  <si>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</si>
  <si>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</si>
  <si>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</si>
  <si>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</si>
  <si>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</si>
  <si>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</si>
  <si>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</si>
  <si>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</si>
  <si>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</si>
  <si>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</si>
  <si>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</si>
  <si>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</si>
  <si>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</si>
  <si>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</si>
  <si>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</si>
  <si>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</si>
  <si>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</si>
  <si>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</si>
  <si>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</si>
  <si>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</si>
  <si>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</si>
  <si>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</si>
  <si>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</si>
  <si>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</si>
  <si>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</si>
  <si>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</si>
  <si>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31 de Mayo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</si>
</sst>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A9" sqref="A9:C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2073702762.52</v>
      </c>
      <c r="L11" s="189">
        <v>0</v>
      </c>
      <c r="M11" s="189">
        <v>0</v>
      </c>
      <c r="N11" s="189">
        <v>0</v>
      </c>
      <c r="O11" s="189">
        <v>0</v>
      </c>
      <c r="P11" s="189">
        <f>SUM(G11:O11)</f>
        <v>2077466127.22</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222082711</v>
      </c>
      <c r="L13" s="189">
        <v>0</v>
      </c>
      <c r="M13" s="189">
        <v>572280.26</v>
      </c>
      <c r="N13" s="189">
        <v>0</v>
      </c>
      <c r="O13" s="189">
        <v>0</v>
      </c>
      <c r="P13" s="189">
        <f t="shared" si="0"/>
        <v>222654991.25999999</v>
      </c>
    </row>
    <row r="14" spans="1:16" x14ac:dyDescent="0.25">
      <c r="A14" s="221" t="s">
        <v>18</v>
      </c>
      <c r="B14" s="222" t="s">
        <v>22</v>
      </c>
      <c r="C14" s="186">
        <v>15000</v>
      </c>
      <c r="D14" s="187" t="s">
        <v>22</v>
      </c>
      <c r="E14" s="237">
        <v>1719801054.6115952</v>
      </c>
      <c r="F14" s="237">
        <v>0</v>
      </c>
      <c r="G14" s="189">
        <v>0</v>
      </c>
      <c r="H14" s="189">
        <v>302815235.00999999</v>
      </c>
      <c r="I14" s="189">
        <v>36343575.609999999</v>
      </c>
      <c r="J14" s="189">
        <v>30049481.599999998</v>
      </c>
      <c r="K14" s="189">
        <v>0</v>
      </c>
      <c r="L14" s="189">
        <v>0</v>
      </c>
      <c r="M14" s="189">
        <v>0</v>
      </c>
      <c r="N14" s="189">
        <v>0</v>
      </c>
      <c r="O14" s="189">
        <v>0</v>
      </c>
      <c r="P14" s="189">
        <f t="shared" si="0"/>
        <v>369208292.22000003</v>
      </c>
    </row>
    <row r="15" spans="1:16" x14ac:dyDescent="0.25">
      <c r="A15" s="221" t="s">
        <v>18</v>
      </c>
      <c r="B15" s="222" t="s">
        <v>23</v>
      </c>
      <c r="C15" s="186">
        <v>17000</v>
      </c>
      <c r="D15" s="187" t="s">
        <v>23</v>
      </c>
      <c r="E15" s="237">
        <v>820319362.89264679</v>
      </c>
      <c r="F15" s="237">
        <v>0</v>
      </c>
      <c r="G15" s="189">
        <v>0</v>
      </c>
      <c r="H15" s="189">
        <v>0</v>
      </c>
      <c r="I15" s="189">
        <v>0</v>
      </c>
      <c r="J15" s="189">
        <v>0</v>
      </c>
      <c r="K15" s="189">
        <v>193342827.84</v>
      </c>
      <c r="L15" s="189">
        <v>0</v>
      </c>
      <c r="M15" s="189">
        <v>0</v>
      </c>
      <c r="N15" s="189">
        <v>0</v>
      </c>
      <c r="O15" s="189">
        <v>0</v>
      </c>
      <c r="P15" s="189">
        <f t="shared" si="0"/>
        <v>193342827.84</v>
      </c>
    </row>
    <row r="16" spans="1:16" x14ac:dyDescent="0.25">
      <c r="A16" s="221" t="s">
        <v>18</v>
      </c>
      <c r="B16" s="222" t="s">
        <v>24</v>
      </c>
      <c r="C16" s="186">
        <v>18000</v>
      </c>
      <c r="D16" s="187" t="s">
        <v>24</v>
      </c>
      <c r="E16" s="237">
        <v>86379.293697466637</v>
      </c>
      <c r="F16" s="237">
        <v>0</v>
      </c>
      <c r="G16" s="189">
        <v>0</v>
      </c>
      <c r="H16" s="189">
        <v>0</v>
      </c>
      <c r="I16" s="189">
        <v>0</v>
      </c>
      <c r="J16" s="189">
        <v>0</v>
      </c>
      <c r="K16" s="189">
        <v>1000609.8</v>
      </c>
      <c r="L16" s="189">
        <v>0</v>
      </c>
      <c r="M16" s="189">
        <v>875.86</v>
      </c>
      <c r="N16" s="189">
        <v>0</v>
      </c>
      <c r="O16" s="189">
        <v>0</v>
      </c>
      <c r="P16" s="189">
        <f t="shared" si="0"/>
        <v>1001485.66</v>
      </c>
    </row>
    <row r="17" spans="1:16" x14ac:dyDescent="0.25">
      <c r="A17" s="221" t="s">
        <v>18</v>
      </c>
      <c r="B17" s="190" t="s">
        <v>25</v>
      </c>
      <c r="C17" s="186">
        <v>19000</v>
      </c>
      <c r="D17" s="191" t="s">
        <v>25</v>
      </c>
      <c r="E17" s="237">
        <v>748642684.22150326</v>
      </c>
      <c r="F17" s="237">
        <v>0</v>
      </c>
      <c r="G17" s="189">
        <v>0</v>
      </c>
      <c r="H17" s="189">
        <v>1433748.04</v>
      </c>
      <c r="I17" s="189">
        <v>0</v>
      </c>
      <c r="J17" s="189">
        <v>0</v>
      </c>
      <c r="K17" s="189">
        <v>55090427.359999999</v>
      </c>
      <c r="L17" s="189">
        <v>0</v>
      </c>
      <c r="M17" s="189">
        <v>0</v>
      </c>
      <c r="N17" s="189">
        <v>0</v>
      </c>
      <c r="O17" s="189">
        <v>0</v>
      </c>
      <c r="P17" s="189">
        <f t="shared" si="0"/>
        <v>56524175.399999999</v>
      </c>
    </row>
    <row r="18" spans="1:16" x14ac:dyDescent="0.25">
      <c r="A18" s="221" t="s">
        <v>18</v>
      </c>
      <c r="B18" s="222" t="s">
        <v>26</v>
      </c>
      <c r="C18" s="186">
        <v>20000</v>
      </c>
      <c r="D18" s="187" t="s">
        <v>26</v>
      </c>
      <c r="E18" s="237">
        <v>198972349147.56415</v>
      </c>
      <c r="F18" s="237">
        <v>0</v>
      </c>
      <c r="G18" s="189">
        <v>0</v>
      </c>
      <c r="H18" s="189">
        <v>34322242493.000004</v>
      </c>
      <c r="I18" s="189">
        <v>0</v>
      </c>
      <c r="J18" s="189">
        <v>0</v>
      </c>
      <c r="K18" s="189">
        <v>0</v>
      </c>
      <c r="L18" s="189">
        <v>0</v>
      </c>
      <c r="M18" s="189">
        <v>0</v>
      </c>
      <c r="N18" s="189">
        <v>0</v>
      </c>
      <c r="O18" s="189">
        <v>0</v>
      </c>
      <c r="P18" s="189">
        <f t="shared" si="0"/>
        <v>34322242493.000004</v>
      </c>
    </row>
    <row r="19" spans="1:16" x14ac:dyDescent="0.25">
      <c r="A19" s="221" t="s">
        <v>18</v>
      </c>
      <c r="B19" s="190" t="s">
        <v>27</v>
      </c>
      <c r="C19" s="186">
        <v>23000</v>
      </c>
      <c r="D19" s="191" t="s">
        <v>27</v>
      </c>
      <c r="E19" s="237">
        <v>21395231172.439774</v>
      </c>
      <c r="F19" s="237">
        <v>0</v>
      </c>
      <c r="G19" s="189">
        <v>0</v>
      </c>
      <c r="H19" s="189">
        <v>251290111.47</v>
      </c>
      <c r="I19" s="189">
        <v>0</v>
      </c>
      <c r="J19" s="189">
        <v>19548300.690000001</v>
      </c>
      <c r="K19" s="189">
        <v>173031142.00999999</v>
      </c>
      <c r="L19" s="189">
        <v>4322877930.5799999</v>
      </c>
      <c r="M19" s="189">
        <v>0</v>
      </c>
      <c r="N19" s="189">
        <v>0</v>
      </c>
      <c r="O19" s="189">
        <v>0</v>
      </c>
      <c r="P19" s="189">
        <f t="shared" si="0"/>
        <v>4766747484.75</v>
      </c>
    </row>
    <row r="20" spans="1:16" x14ac:dyDescent="0.25">
      <c r="A20" s="221" t="s">
        <v>18</v>
      </c>
      <c r="B20" s="222" t="s">
        <v>28</v>
      </c>
      <c r="C20" s="186">
        <v>25000</v>
      </c>
      <c r="D20" s="187" t="s">
        <v>28</v>
      </c>
      <c r="E20" s="237">
        <v>1933109350.1542008</v>
      </c>
      <c r="F20" s="237">
        <v>0</v>
      </c>
      <c r="G20" s="189">
        <v>0</v>
      </c>
      <c r="H20" s="189">
        <v>325556173.86000001</v>
      </c>
      <c r="I20" s="189">
        <v>36343575.609999999</v>
      </c>
      <c r="J20" s="189">
        <v>40729442.189999998</v>
      </c>
      <c r="K20" s="189">
        <v>0</v>
      </c>
      <c r="L20" s="189">
        <v>0</v>
      </c>
      <c r="M20" s="189">
        <v>0</v>
      </c>
      <c r="N20" s="189">
        <v>62562752.18</v>
      </c>
      <c r="O20" s="189">
        <v>0</v>
      </c>
      <c r="P20" s="189">
        <f t="shared" si="0"/>
        <v>465191943.84000003</v>
      </c>
    </row>
    <row r="21" spans="1:16" x14ac:dyDescent="0.25">
      <c r="A21" s="255" t="s">
        <v>18</v>
      </c>
      <c r="B21" s="115" t="s">
        <v>29</v>
      </c>
      <c r="C21" s="256">
        <v>27000</v>
      </c>
      <c r="D21" s="257" t="s">
        <v>29</v>
      </c>
      <c r="E21" s="237">
        <v>3223772477.697835</v>
      </c>
      <c r="F21" s="237">
        <v>0</v>
      </c>
      <c r="G21" s="189">
        <v>0</v>
      </c>
      <c r="H21" s="189">
        <v>0</v>
      </c>
      <c r="I21" s="189">
        <v>0</v>
      </c>
      <c r="J21" s="189">
        <v>0</v>
      </c>
      <c r="K21" s="189">
        <v>600486656.93000007</v>
      </c>
      <c r="L21" s="189">
        <v>0</v>
      </c>
      <c r="M21" s="189">
        <v>0</v>
      </c>
      <c r="N21" s="189">
        <v>0</v>
      </c>
      <c r="O21" s="189">
        <v>0</v>
      </c>
      <c r="P21" s="264">
        <f t="shared" si="0"/>
        <v>600486656.93000007</v>
      </c>
    </row>
    <row r="22" spans="1:16" x14ac:dyDescent="0.25">
      <c r="A22" s="255" t="s">
        <v>18</v>
      </c>
      <c r="B22" s="258" t="s">
        <v>30</v>
      </c>
      <c r="C22" s="256">
        <v>41000</v>
      </c>
      <c r="D22" s="259" t="s">
        <v>30</v>
      </c>
      <c r="E22" s="237">
        <v>55177807.356146455</v>
      </c>
      <c r="F22" s="237">
        <v>0</v>
      </c>
      <c r="G22" s="189">
        <v>0</v>
      </c>
      <c r="H22" s="189">
        <v>0</v>
      </c>
      <c r="I22" s="189">
        <v>0</v>
      </c>
      <c r="J22" s="189">
        <v>0</v>
      </c>
      <c r="K22" s="189">
        <v>27658145.670000002</v>
      </c>
      <c r="L22" s="189">
        <v>0</v>
      </c>
      <c r="M22" s="189">
        <v>0</v>
      </c>
      <c r="N22" s="189">
        <v>0</v>
      </c>
      <c r="O22" s="189">
        <v>0</v>
      </c>
      <c r="P22" s="264">
        <f t="shared" si="0"/>
        <v>27658145.670000002</v>
      </c>
    </row>
    <row r="23" spans="1:16" x14ac:dyDescent="0.25">
      <c r="A23" s="255" t="s">
        <v>18</v>
      </c>
      <c r="B23" s="258" t="s">
        <v>31</v>
      </c>
      <c r="C23" s="256">
        <v>44000</v>
      </c>
      <c r="D23" s="259" t="s">
        <v>31</v>
      </c>
      <c r="E23" s="237">
        <v>37623114665.409622</v>
      </c>
      <c r="F23" s="237">
        <v>0</v>
      </c>
      <c r="G23" s="189">
        <v>0</v>
      </c>
      <c r="H23" s="189">
        <v>3572824131.9899998</v>
      </c>
      <c r="I23" s="189">
        <v>0</v>
      </c>
      <c r="J23" s="189">
        <v>0</v>
      </c>
      <c r="K23" s="189">
        <v>51430337.730000004</v>
      </c>
      <c r="L23" s="189">
        <v>0</v>
      </c>
      <c r="M23" s="189">
        <v>0</v>
      </c>
      <c r="N23" s="189">
        <v>0</v>
      </c>
      <c r="O23" s="189">
        <v>0</v>
      </c>
      <c r="P23" s="264">
        <f t="shared" si="0"/>
        <v>3624254469.7199998</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53639315.140000001</v>
      </c>
      <c r="L26" s="189">
        <v>0</v>
      </c>
      <c r="M26" s="189">
        <v>0</v>
      </c>
      <c r="N26" s="189">
        <v>0</v>
      </c>
      <c r="O26" s="189">
        <v>0</v>
      </c>
      <c r="P26" s="264">
        <f t="shared" si="0"/>
        <v>53639315.140000001</v>
      </c>
    </row>
    <row r="27" spans="1:16" x14ac:dyDescent="0.25">
      <c r="A27" s="255" t="s">
        <v>18</v>
      </c>
      <c r="B27" s="258" t="s">
        <v>35</v>
      </c>
      <c r="C27" s="256">
        <v>54000</v>
      </c>
      <c r="D27" s="259" t="s">
        <v>35</v>
      </c>
      <c r="E27" s="237">
        <v>890334540.37499654</v>
      </c>
      <c r="F27" s="237">
        <v>0</v>
      </c>
      <c r="G27" s="189">
        <v>0</v>
      </c>
      <c r="H27" s="189">
        <v>355606812.22000003</v>
      </c>
      <c r="I27" s="189">
        <v>0</v>
      </c>
      <c r="J27" s="189">
        <v>0</v>
      </c>
      <c r="K27" s="189">
        <v>0</v>
      </c>
      <c r="L27" s="189">
        <v>0</v>
      </c>
      <c r="M27" s="189">
        <v>0</v>
      </c>
      <c r="N27" s="189">
        <v>0</v>
      </c>
      <c r="O27" s="189">
        <v>0</v>
      </c>
      <c r="P27" s="264">
        <f t="shared" si="0"/>
        <v>355606812.22000003</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19304868.100000001</v>
      </c>
      <c r="L29" s="189">
        <v>0</v>
      </c>
      <c r="M29" s="189">
        <v>0</v>
      </c>
      <c r="N29" s="189">
        <v>0</v>
      </c>
      <c r="O29" s="189">
        <v>0</v>
      </c>
      <c r="P29" s="264">
        <f t="shared" si="0"/>
        <v>19304868.100000001</v>
      </c>
    </row>
    <row r="30" spans="1:16" x14ac:dyDescent="0.25">
      <c r="A30" s="255" t="s">
        <v>18</v>
      </c>
      <c r="B30" s="258" t="s">
        <v>38</v>
      </c>
      <c r="C30" s="256">
        <v>68000</v>
      </c>
      <c r="D30" s="259" t="s">
        <v>38</v>
      </c>
      <c r="E30" s="237">
        <v>126789038.50610954</v>
      </c>
      <c r="F30" s="237">
        <v>0</v>
      </c>
      <c r="G30" s="189">
        <v>0</v>
      </c>
      <c r="H30" s="189">
        <v>4893804.28</v>
      </c>
      <c r="I30" s="189">
        <v>0</v>
      </c>
      <c r="J30" s="189">
        <v>0</v>
      </c>
      <c r="K30" s="189">
        <v>4195515.59</v>
      </c>
      <c r="L30" s="189">
        <v>0</v>
      </c>
      <c r="M30" s="189">
        <v>0</v>
      </c>
      <c r="N30" s="189">
        <v>0</v>
      </c>
      <c r="O30" s="189">
        <v>0</v>
      </c>
      <c r="P30" s="264">
        <f t="shared" si="0"/>
        <v>9089319.870000001</v>
      </c>
    </row>
    <row r="31" spans="1:16" x14ac:dyDescent="0.25">
      <c r="A31" s="221" t="s">
        <v>18</v>
      </c>
      <c r="B31" s="222" t="s">
        <v>39</v>
      </c>
      <c r="C31" s="186">
        <v>70000</v>
      </c>
      <c r="D31" s="187" t="s">
        <v>39</v>
      </c>
      <c r="E31" s="237">
        <v>0</v>
      </c>
      <c r="F31" s="237">
        <v>0</v>
      </c>
      <c r="G31" s="189">
        <v>0</v>
      </c>
      <c r="H31" s="189">
        <v>0</v>
      </c>
      <c r="I31" s="189">
        <v>0</v>
      </c>
      <c r="J31" s="189">
        <v>0</v>
      </c>
      <c r="K31" s="189">
        <v>13465411.68</v>
      </c>
      <c r="L31" s="189">
        <v>0</v>
      </c>
      <c r="M31" s="189">
        <v>0</v>
      </c>
      <c r="N31" s="189">
        <v>0</v>
      </c>
      <c r="O31" s="189">
        <v>0</v>
      </c>
      <c r="P31" s="189">
        <f t="shared" si="0"/>
        <v>13465411.68</v>
      </c>
    </row>
    <row r="32" spans="1:16" x14ac:dyDescent="0.25">
      <c r="A32" s="221" t="s">
        <v>18</v>
      </c>
      <c r="B32" s="222" t="s">
        <v>40</v>
      </c>
      <c r="C32" s="186">
        <v>73000</v>
      </c>
      <c r="D32" s="187" t="s">
        <v>40</v>
      </c>
      <c r="E32" s="237">
        <v>198913911.51145816</v>
      </c>
      <c r="F32" s="237">
        <v>0</v>
      </c>
      <c r="G32" s="189">
        <v>0</v>
      </c>
      <c r="H32" s="189">
        <v>0</v>
      </c>
      <c r="I32" s="189">
        <v>0</v>
      </c>
      <c r="J32" s="189">
        <v>0</v>
      </c>
      <c r="K32" s="189">
        <v>57646131.170000002</v>
      </c>
      <c r="L32" s="189">
        <v>0</v>
      </c>
      <c r="M32" s="189">
        <v>0</v>
      </c>
      <c r="N32" s="189">
        <v>0</v>
      </c>
      <c r="O32" s="189">
        <v>0</v>
      </c>
      <c r="P32" s="189">
        <f t="shared" si="0"/>
        <v>57646131.170000002</v>
      </c>
    </row>
    <row r="33" spans="1:16" x14ac:dyDescent="0.25">
      <c r="A33" s="221" t="s">
        <v>18</v>
      </c>
      <c r="B33" s="222" t="s">
        <v>41</v>
      </c>
      <c r="C33" s="186">
        <v>76000</v>
      </c>
      <c r="D33" s="187" t="s">
        <v>41</v>
      </c>
      <c r="E33" s="237">
        <v>51757325.522642016</v>
      </c>
      <c r="F33" s="237">
        <v>0</v>
      </c>
      <c r="G33" s="189">
        <v>0</v>
      </c>
      <c r="H33" s="189">
        <v>1356690.39</v>
      </c>
      <c r="I33" s="189">
        <v>0</v>
      </c>
      <c r="J33" s="189">
        <v>0</v>
      </c>
      <c r="K33" s="189">
        <v>1395823.8</v>
      </c>
      <c r="L33" s="189">
        <v>0</v>
      </c>
      <c r="M33" s="189">
        <v>0</v>
      </c>
      <c r="N33" s="189">
        <v>0</v>
      </c>
      <c r="O33" s="189">
        <v>0</v>
      </c>
      <c r="P33" s="189">
        <f t="shared" si="0"/>
        <v>2752514.19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4622493.34</v>
      </c>
      <c r="L39" s="189">
        <v>0</v>
      </c>
      <c r="M39" s="189">
        <v>0</v>
      </c>
      <c r="N39" s="189">
        <v>0</v>
      </c>
      <c r="O39" s="189">
        <v>0</v>
      </c>
      <c r="P39" s="189">
        <f t="shared" si="0"/>
        <v>4622493.34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9761249.6699999999</v>
      </c>
      <c r="N43" s="189">
        <v>0</v>
      </c>
      <c r="O43" s="189">
        <v>0</v>
      </c>
      <c r="P43" s="264">
        <f t="shared" si="0"/>
        <v>9761249.6699999999</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15758423.25</v>
      </c>
      <c r="L45" s="189">
        <v>0</v>
      </c>
      <c r="M45" s="189">
        <v>0</v>
      </c>
      <c r="N45" s="189">
        <v>0</v>
      </c>
      <c r="O45" s="189">
        <v>0</v>
      </c>
      <c r="P45" s="264">
        <f t="shared" si="0"/>
        <v>15758423.25</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417500</v>
      </c>
      <c r="N47" s="189">
        <v>0</v>
      </c>
      <c r="O47" s="189">
        <v>0</v>
      </c>
      <c r="P47" s="264">
        <f t="shared" si="0"/>
        <v>3888541.4000000004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189523579.07999998</v>
      </c>
      <c r="L48" s="189">
        <v>0</v>
      </c>
      <c r="M48" s="189">
        <v>0</v>
      </c>
      <c r="N48" s="189">
        <v>0</v>
      </c>
      <c r="O48" s="189">
        <v>0</v>
      </c>
      <c r="P48" s="264">
        <f t="shared" si="0"/>
        <v>189523579.07999998</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95351233.319999993</v>
      </c>
      <c r="L49" s="189">
        <v>0</v>
      </c>
      <c r="M49" s="189">
        <v>0</v>
      </c>
      <c r="N49" s="189">
        <v>0</v>
      </c>
      <c r="O49" s="189">
        <v>0</v>
      </c>
      <c r="P49" s="264">
        <f t="shared" si="0"/>
        <v>95351233.319999993</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0</v>
      </c>
      <c r="N50" s="189">
        <v>0</v>
      </c>
      <c r="O50" s="189">
        <v>0</v>
      </c>
      <c r="P50" s="264">
        <f t="shared" si="0"/>
        <v>303802.5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124535452.35999998</v>
      </c>
      <c r="L52" s="189">
        <v>0</v>
      </c>
      <c r="M52" s="189">
        <v>0</v>
      </c>
      <c r="N52" s="189">
        <v>0</v>
      </c>
      <c r="O52" s="189">
        <v>0</v>
      </c>
      <c r="P52" s="189">
        <f t="shared" si="0"/>
        <v>124535452.35999998</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3472902.6500000004</v>
      </c>
      <c r="L53" s="189">
        <v>0</v>
      </c>
      <c r="M53" s="189">
        <v>0</v>
      </c>
      <c r="N53" s="189">
        <v>0</v>
      </c>
      <c r="O53" s="189">
        <v>0</v>
      </c>
      <c r="P53" s="189">
        <f t="shared" si="0"/>
        <v>3472902.6500000004</v>
      </c>
    </row>
    <row r="54" spans="1:16" x14ac:dyDescent="0.25">
      <c r="A54" s="221" t="s">
        <v>51</v>
      </c>
      <c r="B54" s="222" t="s">
        <v>19</v>
      </c>
      <c r="C54" s="186">
        <v>5044</v>
      </c>
      <c r="D54" s="187" t="s">
        <v>63</v>
      </c>
      <c r="E54" s="237">
        <v>0</v>
      </c>
      <c r="F54" s="237">
        <v>0</v>
      </c>
      <c r="G54" s="189">
        <v>0</v>
      </c>
      <c r="H54" s="189">
        <v>0</v>
      </c>
      <c r="I54" s="189">
        <v>0</v>
      </c>
      <c r="J54" s="189">
        <v>0</v>
      </c>
      <c r="K54" s="189">
        <v>16118857.5</v>
      </c>
      <c r="L54" s="189">
        <v>0</v>
      </c>
      <c r="M54" s="189">
        <v>0</v>
      </c>
      <c r="N54" s="189">
        <v>0</v>
      </c>
      <c r="O54" s="189">
        <v>0</v>
      </c>
      <c r="P54" s="189">
        <f t="shared" si="0"/>
        <v>16118857.5</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42394833.280000001</v>
      </c>
      <c r="L59" s="189">
        <v>0</v>
      </c>
      <c r="M59" s="189">
        <v>0</v>
      </c>
      <c r="N59" s="189">
        <v>0</v>
      </c>
      <c r="O59" s="189">
        <v>0</v>
      </c>
      <c r="P59" s="189">
        <f t="shared" si="0"/>
        <v>42394833.280000001</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1066405.54</v>
      </c>
      <c r="L61" s="189">
        <v>0</v>
      </c>
      <c r="M61" s="189">
        <v>0</v>
      </c>
      <c r="N61" s="189">
        <v>0</v>
      </c>
      <c r="O61" s="189">
        <v>0</v>
      </c>
      <c r="P61" s="264">
        <f t="shared" si="0"/>
        <v>1066405.54</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107295957.19</v>
      </c>
      <c r="L65" s="189">
        <v>0</v>
      </c>
      <c r="M65" s="189">
        <v>0</v>
      </c>
      <c r="N65" s="189">
        <v>0</v>
      </c>
      <c r="O65" s="189">
        <v>0</v>
      </c>
      <c r="P65" s="264">
        <f t="shared" si="0"/>
        <v>107295957.19</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4410730054.9899998</v>
      </c>
      <c r="L66" s="189">
        <v>0</v>
      </c>
      <c r="M66" s="189">
        <v>0</v>
      </c>
      <c r="N66" s="189">
        <v>0</v>
      </c>
      <c r="O66" s="189">
        <v>0</v>
      </c>
      <c r="P66" s="264">
        <f t="shared" si="0"/>
        <v>4410730054.9899998</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147118256.15000001</v>
      </c>
      <c r="L67" s="189">
        <v>0</v>
      </c>
      <c r="M67" s="189">
        <v>0</v>
      </c>
      <c r="N67" s="189">
        <v>0</v>
      </c>
      <c r="O67" s="189">
        <v>0</v>
      </c>
      <c r="P67" s="264">
        <f t="shared" si="0"/>
        <v>147118256.15000001</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19505609.710000001</v>
      </c>
      <c r="L72" s="189">
        <v>0</v>
      </c>
      <c r="M72" s="189">
        <v>0</v>
      </c>
      <c r="N72" s="189">
        <v>0</v>
      </c>
      <c r="O72" s="189">
        <v>0</v>
      </c>
      <c r="P72" s="189">
        <f t="shared" si="0"/>
        <v>19505609.710000001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75456.25</v>
      </c>
      <c r="N74" s="189">
        <v>0</v>
      </c>
      <c r="O74" s="189">
        <v>0</v>
      </c>
      <c r="P74" s="189">
        <f t="shared" si="0"/>
        <v>75456.25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5190702151.4200001</v>
      </c>
      <c r="L77" s="189">
        <v>0</v>
      </c>
      <c r="M77" s="189">
        <v>0</v>
      </c>
      <c r="N77" s="189">
        <v>0</v>
      </c>
      <c r="O77" s="189">
        <v>0</v>
      </c>
      <c r="P77" s="189">
        <f t="shared" si="1"/>
        <v>5190702151.4200001</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0</v>
      </c>
      <c r="N81" s="189">
        <v>0</v>
      </c>
      <c r="O81" s="189">
        <v>0</v>
      </c>
      <c r="P81" s="264">
        <f t="shared" si="1"/>
        <v>0</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132410047.92000002</v>
      </c>
      <c r="L84" s="189">
        <v>0</v>
      </c>
      <c r="M84" s="189">
        <v>0</v>
      </c>
      <c r="N84" s="189">
        <v>0</v>
      </c>
      <c r="O84" s="189">
        <v>0</v>
      </c>
      <c r="P84" s="264">
        <f t="shared" si="1"/>
        <v>132410047.92000002</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17949291.409999996</v>
      </c>
      <c r="L85" s="189">
        <v>0</v>
      </c>
      <c r="M85" s="189">
        <v>0</v>
      </c>
      <c r="N85" s="189">
        <v>0</v>
      </c>
      <c r="O85" s="189">
        <v>0</v>
      </c>
      <c r="P85" s="264">
        <f t="shared" si="1"/>
        <v>17949291.409999996</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2869918464.8400002</v>
      </c>
      <c r="L87" s="189">
        <v>0</v>
      </c>
      <c r="M87" s="189">
        <v>0</v>
      </c>
      <c r="N87" s="189">
        <v>0</v>
      </c>
      <c r="O87" s="189">
        <v>0</v>
      </c>
      <c r="P87" s="264">
        <f t="shared" si="1"/>
        <v>2869918464.8400002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144693676.50999999</v>
      </c>
      <c r="L91" s="189">
        <v>0</v>
      </c>
      <c r="M91" s="189">
        <v>0</v>
      </c>
      <c r="N91" s="189">
        <v>0</v>
      </c>
      <c r="O91" s="189">
        <v>0</v>
      </c>
      <c r="P91" s="189">
        <f t="shared" si="1"/>
        <v>144693676.50999999</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1134490844.0599999</v>
      </c>
      <c r="L93" s="189">
        <v>0</v>
      </c>
      <c r="M93" s="189">
        <v>0</v>
      </c>
      <c r="N93" s="189">
        <v>0</v>
      </c>
      <c r="O93" s="189">
        <v>0</v>
      </c>
      <c r="P93" s="189">
        <f t="shared" si="1"/>
        <v>1134490844.0599999</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17227901.300000001</v>
      </c>
      <c r="L94" s="189">
        <v>0</v>
      </c>
      <c r="M94" s="189">
        <v>0</v>
      </c>
      <c r="N94" s="189">
        <v>0</v>
      </c>
      <c r="O94" s="189">
        <v>0</v>
      </c>
      <c r="P94" s="189">
        <f t="shared" si="1"/>
        <v>17227901.300000001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0</v>
      </c>
      <c r="N107" s="189">
        <v>0</v>
      </c>
      <c r="O107" s="189">
        <v>0</v>
      </c>
      <c r="P107" s="264">
        <f t="shared" si="1"/>
        <v>0</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112525859.50999999</v>
      </c>
      <c r="L110" s="189">
        <v>0</v>
      </c>
      <c r="M110" s="189">
        <v>0</v>
      </c>
      <c r="N110" s="189">
        <v>0</v>
      </c>
      <c r="O110" s="189">
        <v>0</v>
      </c>
      <c r="P110" s="264">
        <f t="shared" si="1"/>
        <v>112525859.50999999</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104186086.91</v>
      </c>
      <c r="L114" s="189">
        <v>0</v>
      </c>
      <c r="M114" s="189">
        <v>1599861.5</v>
      </c>
      <c r="N114" s="189">
        <v>0</v>
      </c>
      <c r="O114" s="189">
        <v>0</v>
      </c>
      <c r="P114" s="189">
        <f t="shared" si="1"/>
        <v>105785948.41</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240135191.40000001</v>
      </c>
      <c r="L117" s="189">
        <v>0</v>
      </c>
      <c r="M117" s="189">
        <v>0</v>
      </c>
      <c r="N117" s="189">
        <v>0</v>
      </c>
      <c r="O117" s="189">
        <v>0</v>
      </c>
      <c r="P117" s="189">
        <f t="shared" si="1"/>
        <v>240135191.40000001</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381416093.61000001</v>
      </c>
      <c r="L122" s="189">
        <v>0</v>
      </c>
      <c r="M122" s="189">
        <v>0</v>
      </c>
      <c r="N122" s="189">
        <v>0</v>
      </c>
      <c r="O122" s="189">
        <v>0</v>
      </c>
      <c r="P122" s="264">
        <f t="shared" si="1"/>
        <v>381416093.61000001</v>
      </c>
    </row>
    <row r="123" spans="1:16" x14ac:dyDescent="0.25">
      <c r="A123" s="255" t="s">
        <v>51</v>
      </c>
      <c r="B123" s="258" t="s">
        <v>19</v>
      </c>
      <c r="C123" s="256">
        <v>5585</v>
      </c>
      <c r="D123" s="259" t="s">
        <v>130</v>
      </c>
      <c r="E123" s="237">
        <v>302156043.60928881</v>
      </c>
      <c r="F123" s="237">
        <v>84946951.528564781</v>
      </c>
      <c r="G123" s="189">
        <v>1369598.47</v>
      </c>
      <c r="H123" s="189">
        <v>0</v>
      </c>
      <c r="I123" s="189">
        <v>0</v>
      </c>
      <c r="J123" s="189">
        <v>0</v>
      </c>
      <c r="K123" s="189">
        <v>889466.27</v>
      </c>
      <c r="L123" s="189">
        <v>0</v>
      </c>
      <c r="M123" s="189">
        <v>0</v>
      </c>
      <c r="N123" s="189">
        <v>0</v>
      </c>
      <c r="O123" s="189">
        <v>0</v>
      </c>
      <c r="P123" s="264">
        <f t="shared" si="1"/>
        <v>2259064.7400000002</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4229119095.29</v>
      </c>
      <c r="L125" s="189">
        <v>0</v>
      </c>
      <c r="M125" s="189">
        <v>0</v>
      </c>
      <c r="N125" s="189">
        <v>0</v>
      </c>
      <c r="O125" s="189">
        <v>0</v>
      </c>
      <c r="P125" s="264">
        <f t="shared" si="1"/>
        <v>4229119095.29</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99517509.24000001</v>
      </c>
      <c r="L141" s="189">
        <v>0</v>
      </c>
      <c r="M141" s="189">
        <v>0</v>
      </c>
      <c r="N141" s="189">
        <v>0</v>
      </c>
      <c r="O141" s="189">
        <v>0</v>
      </c>
      <c r="P141" s="264">
        <f t="shared" si="2"/>
        <v>99517509.24000001</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14183300.359999999</v>
      </c>
      <c r="L144" s="189">
        <v>0</v>
      </c>
      <c r="M144" s="189">
        <v>0</v>
      </c>
      <c r="N144" s="189">
        <v>0</v>
      </c>
      <c r="O144" s="189">
        <v>0</v>
      </c>
      <c r="P144" s="264">
        <f t="shared" si="2"/>
        <v>14183300.359999999</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520327066.70999998</v>
      </c>
      <c r="L145" s="189">
        <v>0</v>
      </c>
      <c r="M145" s="189">
        <v>0</v>
      </c>
      <c r="N145" s="189">
        <v>0</v>
      </c>
      <c r="O145" s="189">
        <v>0</v>
      </c>
      <c r="P145" s="264">
        <f t="shared" si="2"/>
        <v>520327066.70999998</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1703899066.6600001</v>
      </c>
      <c r="L147" s="189">
        <v>0</v>
      </c>
      <c r="M147" s="189">
        <v>0</v>
      </c>
      <c r="N147" s="189">
        <v>0</v>
      </c>
      <c r="O147" s="189">
        <v>0</v>
      </c>
      <c r="P147" s="264">
        <f t="shared" si="2"/>
        <v>1703899066.6600001</v>
      </c>
    </row>
    <row r="148" spans="1:16" x14ac:dyDescent="0.25">
      <c r="A148" s="255" t="s">
        <v>51</v>
      </c>
      <c r="B148" s="258" t="s">
        <v>19</v>
      </c>
      <c r="C148" s="256">
        <v>5756</v>
      </c>
      <c r="D148" s="259" t="s">
        <v>155</v>
      </c>
      <c r="E148" s="237">
        <v>362258984.50212121</v>
      </c>
      <c r="F148" s="237">
        <v>101589890.44857262</v>
      </c>
      <c r="G148" s="189">
        <v>46277997.370000005</v>
      </c>
      <c r="H148" s="189">
        <v>0</v>
      </c>
      <c r="I148" s="189">
        <v>0</v>
      </c>
      <c r="J148" s="189">
        <v>0</v>
      </c>
      <c r="K148" s="189">
        <v>94823579.390000001</v>
      </c>
      <c r="L148" s="189">
        <v>0</v>
      </c>
      <c r="M148" s="189">
        <v>25358517.75</v>
      </c>
      <c r="N148" s="189">
        <v>0</v>
      </c>
      <c r="O148" s="189">
        <v>0</v>
      </c>
      <c r="P148" s="264">
        <f t="shared" si="2"/>
        <v>166460094.50999999</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220095265.59999999</v>
      </c>
      <c r="L151" s="189">
        <v>0</v>
      </c>
      <c r="M151" s="189">
        <v>0</v>
      </c>
      <c r="N151" s="189">
        <v>0</v>
      </c>
      <c r="O151" s="189">
        <v>0</v>
      </c>
      <c r="P151" s="189">
        <f t="shared" si="2"/>
        <v>220095265.59999999</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265094.71000000002</v>
      </c>
      <c r="L158" s="189">
        <v>0</v>
      </c>
      <c r="M158" s="189">
        <v>0</v>
      </c>
      <c r="N158" s="189">
        <v>0</v>
      </c>
      <c r="O158" s="189">
        <v>0</v>
      </c>
      <c r="P158" s="189">
        <f t="shared" si="2"/>
        <v>265094.71000000002</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100160939.13999999</v>
      </c>
      <c r="L160" s="189">
        <v>0</v>
      </c>
      <c r="M160" s="189">
        <v>0</v>
      </c>
      <c r="N160" s="189">
        <v>0</v>
      </c>
      <c r="O160" s="189">
        <v>0</v>
      </c>
      <c r="P160" s="189">
        <f t="shared" si="2"/>
        <v>100160939.13999999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16399266.869999999</v>
      </c>
      <c r="L163" s="189">
        <v>0</v>
      </c>
      <c r="M163" s="189">
        <v>0</v>
      </c>
      <c r="N163" s="189">
        <v>0</v>
      </c>
      <c r="O163" s="189">
        <v>0</v>
      </c>
      <c r="P163" s="264">
        <f t="shared" si="2"/>
        <v>16399266.869999999</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23301803.509999998</v>
      </c>
      <c r="L165" s="189">
        <v>0</v>
      </c>
      <c r="M165" s="189">
        <v>0</v>
      </c>
      <c r="N165" s="189">
        <v>0</v>
      </c>
      <c r="O165" s="189">
        <v>0</v>
      </c>
      <c r="P165" s="264">
        <f t="shared" si="2"/>
        <v>23301803.509999998</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440602430.89999998</v>
      </c>
      <c r="L167" s="189">
        <v>0</v>
      </c>
      <c r="M167" s="189">
        <v>0</v>
      </c>
      <c r="N167" s="189">
        <v>0</v>
      </c>
      <c r="O167" s="189">
        <v>0</v>
      </c>
      <c r="P167" s="264">
        <f t="shared" si="2"/>
        <v>440602430.89999998</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279287.5</v>
      </c>
      <c r="N169" s="189">
        <v>0</v>
      </c>
      <c r="O169" s="189">
        <v>0</v>
      </c>
      <c r="P169" s="264">
        <f t="shared" si="2"/>
        <v>279287.5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59103.05</v>
      </c>
      <c r="H174" s="189">
        <v>0</v>
      </c>
      <c r="I174" s="189">
        <v>0</v>
      </c>
      <c r="J174" s="189">
        <v>0</v>
      </c>
      <c r="K174" s="189">
        <v>0</v>
      </c>
      <c r="L174" s="189">
        <v>0</v>
      </c>
      <c r="M174" s="189">
        <v>8085388.75</v>
      </c>
      <c r="N174" s="189">
        <v>0</v>
      </c>
      <c r="O174" s="189">
        <v>0</v>
      </c>
      <c r="P174" s="189">
        <f t="shared" si="2"/>
        <v>8144491.7999999998</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915538.56</v>
      </c>
      <c r="N176" s="189">
        <v>0</v>
      </c>
      <c r="O176" s="189">
        <v>0</v>
      </c>
      <c r="P176" s="189">
        <f t="shared" si="2"/>
        <v>915538.56</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363404.07</v>
      </c>
      <c r="H181" s="189">
        <v>0</v>
      </c>
      <c r="I181" s="189">
        <v>0</v>
      </c>
      <c r="J181" s="189">
        <v>0</v>
      </c>
      <c r="K181" s="189">
        <v>0</v>
      </c>
      <c r="L181" s="189">
        <v>0</v>
      </c>
      <c r="M181" s="189">
        <v>33684.5</v>
      </c>
      <c r="N181" s="189">
        <v>0</v>
      </c>
      <c r="O181" s="189">
        <v>0</v>
      </c>
      <c r="P181" s="264">
        <f t="shared" si="2"/>
        <v>397088.57</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4661366.0999999996</v>
      </c>
      <c r="N182" s="189">
        <v>0</v>
      </c>
      <c r="O182" s="189">
        <v>0</v>
      </c>
      <c r="P182" s="264">
        <f t="shared" si="2"/>
        <v>4661366.0999999996</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2081095.96</v>
      </c>
      <c r="N183" s="189">
        <v>0</v>
      </c>
      <c r="O183" s="189">
        <v>0</v>
      </c>
      <c r="P183" s="264">
        <f t="shared" si="2"/>
        <v>2081095.96</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3038747.25</v>
      </c>
      <c r="N186" s="189">
        <v>0</v>
      </c>
      <c r="O186" s="189">
        <v>0</v>
      </c>
      <c r="P186" s="264">
        <f t="shared" si="2"/>
        <v>3038747.25</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1259122.3800000001</v>
      </c>
      <c r="N189" s="189">
        <v>0</v>
      </c>
      <c r="O189" s="189">
        <v>0</v>
      </c>
      <c r="P189" s="264">
        <f t="shared" si="2"/>
        <v>1259122.3800000001</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36184675.109999999</v>
      </c>
      <c r="N191" s="189">
        <v>0</v>
      </c>
      <c r="O191" s="189">
        <v>0</v>
      </c>
      <c r="P191" s="189">
        <f t="shared" si="2"/>
        <v>36184675.109999999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21370456.25</v>
      </c>
      <c r="N192" s="189">
        <v>0</v>
      </c>
      <c r="O192" s="189">
        <v>0</v>
      </c>
      <c r="P192" s="189">
        <f t="shared" si="2"/>
        <v>177893394.17000002</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129579734.30000001</v>
      </c>
      <c r="L195" s="189">
        <v>0</v>
      </c>
      <c r="M195" s="189">
        <v>0</v>
      </c>
      <c r="N195" s="189">
        <v>0</v>
      </c>
      <c r="O195" s="189">
        <v>0</v>
      </c>
      <c r="P195" s="189">
        <f t="shared" si="2"/>
        <v>129579734.30000001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24204648.240000002</v>
      </c>
      <c r="L198" s="189">
        <v>0</v>
      </c>
      <c r="M198" s="189">
        <v>0</v>
      </c>
      <c r="N198" s="189">
        <v>0</v>
      </c>
      <c r="O198" s="189">
        <v>0</v>
      </c>
      <c r="P198" s="189">
        <f t="shared" si="2"/>
        <v>24204648.240000002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3641633.49</v>
      </c>
      <c r="L207" s="189">
        <v>0</v>
      </c>
      <c r="M207" s="189">
        <v>0</v>
      </c>
      <c r="N207" s="189">
        <v>0</v>
      </c>
      <c r="O207" s="189">
        <v>0</v>
      </c>
      <c r="P207" s="264">
        <f t="shared" si="3"/>
        <v>3641633.49</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5384293.6400000006</v>
      </c>
      <c r="L210" s="189">
        <v>0</v>
      </c>
      <c r="M210" s="189">
        <v>0</v>
      </c>
      <c r="N210" s="189">
        <v>0</v>
      </c>
      <c r="O210" s="189">
        <v>0</v>
      </c>
      <c r="P210" s="264">
        <f t="shared" si="3"/>
        <v>5384293.6400000006</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241168085.26999998</v>
      </c>
      <c r="L212" s="189">
        <v>0</v>
      </c>
      <c r="M212" s="189">
        <v>0</v>
      </c>
      <c r="N212" s="189">
        <v>0</v>
      </c>
      <c r="O212" s="189">
        <v>0</v>
      </c>
      <c r="P212" s="189">
        <f t="shared" si="3"/>
        <v>241168085.26999998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65518267.700000003</v>
      </c>
      <c r="L214" s="189">
        <v>0</v>
      </c>
      <c r="M214" s="189">
        <v>0</v>
      </c>
      <c r="N214" s="189">
        <v>0</v>
      </c>
      <c r="O214" s="189">
        <v>0</v>
      </c>
      <c r="P214" s="189">
        <f t="shared" si="3"/>
        <v>65518267.700000003</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587442932.81999993</v>
      </c>
      <c r="L215" s="189">
        <v>0</v>
      </c>
      <c r="M215" s="189">
        <v>0</v>
      </c>
      <c r="N215" s="189">
        <v>0</v>
      </c>
      <c r="O215" s="189">
        <v>0</v>
      </c>
      <c r="P215" s="189">
        <f t="shared" si="3"/>
        <v>587442932.81999993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93559840.239999995</v>
      </c>
      <c r="L218" s="189">
        <v>0</v>
      </c>
      <c r="M218" s="189">
        <v>0</v>
      </c>
      <c r="N218" s="189">
        <v>0</v>
      </c>
      <c r="O218" s="189">
        <v>0</v>
      </c>
      <c r="P218" s="189">
        <f t="shared" si="3"/>
        <v>93559840.239999995</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166629958.04000002</v>
      </c>
      <c r="L223" s="189">
        <v>0</v>
      </c>
      <c r="M223" s="189">
        <v>0</v>
      </c>
      <c r="N223" s="189">
        <v>0</v>
      </c>
      <c r="O223" s="189">
        <v>0</v>
      </c>
      <c r="P223" s="264">
        <f t="shared" si="3"/>
        <v>166629958.04000002</v>
      </c>
    </row>
    <row r="224" spans="1:16" x14ac:dyDescent="0.25">
      <c r="A224" s="255" t="s">
        <v>51</v>
      </c>
      <c r="B224" s="258" t="s">
        <v>21</v>
      </c>
      <c r="C224" s="256">
        <v>13657</v>
      </c>
      <c r="D224" s="259" t="s">
        <v>229</v>
      </c>
      <c r="E224" s="237">
        <v>2042483.9246550268</v>
      </c>
      <c r="F224" s="237">
        <v>569029.11975938873</v>
      </c>
      <c r="G224" s="189">
        <v>1602798.59</v>
      </c>
      <c r="H224" s="189">
        <v>0</v>
      </c>
      <c r="I224" s="189">
        <v>0</v>
      </c>
      <c r="J224" s="189">
        <v>0</v>
      </c>
      <c r="K224" s="189">
        <v>0</v>
      </c>
      <c r="L224" s="189">
        <v>0</v>
      </c>
      <c r="M224" s="189">
        <v>0</v>
      </c>
      <c r="N224" s="189">
        <v>0</v>
      </c>
      <c r="O224" s="189">
        <v>0</v>
      </c>
      <c r="P224" s="264">
        <f t="shared" si="3"/>
        <v>1602798.59</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813933932.4000001</v>
      </c>
      <c r="L225" s="189">
        <v>0</v>
      </c>
      <c r="M225" s="189">
        <v>0</v>
      </c>
      <c r="N225" s="189">
        <v>0</v>
      </c>
      <c r="O225" s="189">
        <v>0</v>
      </c>
      <c r="P225" s="264">
        <f t="shared" si="3"/>
        <v>813933932.4000001</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76458078.939999998</v>
      </c>
      <c r="L229" s="189">
        <v>0</v>
      </c>
      <c r="M229" s="189">
        <v>0</v>
      </c>
      <c r="N229" s="189">
        <v>0</v>
      </c>
      <c r="O229" s="189">
        <v>0</v>
      </c>
      <c r="P229" s="264">
        <f t="shared" si="3"/>
        <v>76458078.939999998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226432281.31</v>
      </c>
      <c r="L230" s="189">
        <v>0</v>
      </c>
      <c r="M230" s="189">
        <v>0</v>
      </c>
      <c r="N230" s="189">
        <v>0</v>
      </c>
      <c r="O230" s="189">
        <v>0</v>
      </c>
      <c r="P230" s="264">
        <f t="shared" si="3"/>
        <v>226432281.31</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29378412.59</v>
      </c>
      <c r="L233" s="189">
        <v>0</v>
      </c>
      <c r="M233" s="189">
        <v>0</v>
      </c>
      <c r="N233" s="189">
        <v>0</v>
      </c>
      <c r="O233" s="189">
        <v>0</v>
      </c>
      <c r="P233" s="189">
        <f t="shared" si="3"/>
        <v>29378412.59</v>
      </c>
    </row>
    <row r="234" spans="1:16" x14ac:dyDescent="0.25">
      <c r="A234" s="221" t="s">
        <v>51</v>
      </c>
      <c r="B234" s="222" t="s">
        <v>21</v>
      </c>
      <c r="C234" s="186">
        <v>13836</v>
      </c>
      <c r="D234" s="187" t="s">
        <v>239</v>
      </c>
      <c r="E234" s="237">
        <v>157451927.9973852</v>
      </c>
      <c r="F234" s="237">
        <v>43890066.172869049</v>
      </c>
      <c r="G234" s="189">
        <v>34235761.789999999</v>
      </c>
      <c r="H234" s="189">
        <v>0</v>
      </c>
      <c r="I234" s="189">
        <v>0</v>
      </c>
      <c r="J234" s="189">
        <v>0</v>
      </c>
      <c r="K234" s="189">
        <v>0</v>
      </c>
      <c r="L234" s="189">
        <v>0</v>
      </c>
      <c r="M234" s="189">
        <v>954110.46</v>
      </c>
      <c r="N234" s="189">
        <v>0</v>
      </c>
      <c r="O234" s="189">
        <v>0</v>
      </c>
      <c r="P234" s="189">
        <f t="shared" si="3"/>
        <v>35189872.25</v>
      </c>
    </row>
    <row r="235" spans="1:16" x14ac:dyDescent="0.25">
      <c r="A235" s="221" t="s">
        <v>51</v>
      </c>
      <c r="B235" s="222" t="s">
        <v>21</v>
      </c>
      <c r="C235" s="186">
        <v>13838</v>
      </c>
      <c r="D235" s="187" t="s">
        <v>240</v>
      </c>
      <c r="E235" s="237">
        <v>1816695.7463598552</v>
      </c>
      <c r="F235" s="237">
        <v>505398.46060894016</v>
      </c>
      <c r="G235" s="189">
        <v>0</v>
      </c>
      <c r="H235" s="189">
        <v>0</v>
      </c>
      <c r="I235" s="189">
        <v>0</v>
      </c>
      <c r="J235" s="189">
        <v>0</v>
      </c>
      <c r="K235" s="189">
        <v>0</v>
      </c>
      <c r="L235" s="189">
        <v>0</v>
      </c>
      <c r="M235" s="189">
        <v>0</v>
      </c>
      <c r="N235" s="189">
        <v>0</v>
      </c>
      <c r="O235" s="189">
        <v>0</v>
      </c>
      <c r="P235" s="189">
        <f t="shared" si="3"/>
        <v>0</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6810834.709999999</v>
      </c>
      <c r="I238" s="189">
        <v>0</v>
      </c>
      <c r="J238" s="189">
        <v>0</v>
      </c>
      <c r="K238" s="189">
        <v>0</v>
      </c>
      <c r="L238" s="189">
        <v>0</v>
      </c>
      <c r="M238" s="189">
        <v>2195286.5699999998</v>
      </c>
      <c r="N238" s="189">
        <v>0</v>
      </c>
      <c r="O238" s="189">
        <v>0</v>
      </c>
      <c r="P238" s="189">
        <f t="shared" si="3"/>
        <v>9006121.2799999993</v>
      </c>
    </row>
    <row r="239" spans="1:16" x14ac:dyDescent="0.25">
      <c r="A239" s="221" t="s">
        <v>51</v>
      </c>
      <c r="B239" s="222" t="s">
        <v>22</v>
      </c>
      <c r="C239" s="186">
        <v>15022</v>
      </c>
      <c r="D239" s="187" t="s">
        <v>244</v>
      </c>
      <c r="E239" s="237">
        <v>106194799.70588727</v>
      </c>
      <c r="F239" s="237">
        <v>34036797.815334365</v>
      </c>
      <c r="G239" s="189">
        <v>0</v>
      </c>
      <c r="H239" s="189">
        <v>0</v>
      </c>
      <c r="I239" s="189">
        <v>9911884.2500000019</v>
      </c>
      <c r="J239" s="189">
        <v>0</v>
      </c>
      <c r="K239" s="189">
        <v>0</v>
      </c>
      <c r="L239" s="189">
        <v>0</v>
      </c>
      <c r="M239" s="189">
        <v>0</v>
      </c>
      <c r="N239" s="189">
        <v>0</v>
      </c>
      <c r="O239" s="189">
        <v>0</v>
      </c>
      <c r="P239" s="189">
        <f t="shared" si="3"/>
        <v>9911884.2500000019</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315092.05000000005</v>
      </c>
      <c r="N241" s="189">
        <v>0</v>
      </c>
      <c r="O241" s="189">
        <v>0</v>
      </c>
      <c r="P241" s="264">
        <f t="shared" si="3"/>
        <v>315092.05000000005</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110165.25</v>
      </c>
      <c r="N243" s="189">
        <v>0</v>
      </c>
      <c r="O243" s="189">
        <v>0</v>
      </c>
      <c r="P243" s="264">
        <f t="shared" si="3"/>
        <v>110165.25</v>
      </c>
    </row>
    <row r="244" spans="1:16" x14ac:dyDescent="0.25">
      <c r="A244" s="255" t="s">
        <v>51</v>
      </c>
      <c r="B244" s="258" t="s">
        <v>22</v>
      </c>
      <c r="C244" s="256">
        <v>15092</v>
      </c>
      <c r="D244" s="259" t="s">
        <v>249</v>
      </c>
      <c r="E244" s="237">
        <v>10721090.941102186</v>
      </c>
      <c r="F244" s="237">
        <v>4896336.757538626</v>
      </c>
      <c r="G244" s="189">
        <v>519897.98</v>
      </c>
      <c r="H244" s="189">
        <v>4317824.95</v>
      </c>
      <c r="I244" s="189">
        <v>0</v>
      </c>
      <c r="J244" s="189">
        <v>0</v>
      </c>
      <c r="K244" s="189">
        <v>0</v>
      </c>
      <c r="L244" s="189">
        <v>0</v>
      </c>
      <c r="M244" s="189">
        <v>0</v>
      </c>
      <c r="N244" s="189">
        <v>0</v>
      </c>
      <c r="O244" s="189">
        <v>0</v>
      </c>
      <c r="P244" s="264">
        <f t="shared" si="3"/>
        <v>4837722.93</v>
      </c>
    </row>
    <row r="245" spans="1:16" x14ac:dyDescent="0.25">
      <c r="A245" s="255" t="s">
        <v>51</v>
      </c>
      <c r="B245" s="258" t="s">
        <v>22</v>
      </c>
      <c r="C245" s="256">
        <v>15097</v>
      </c>
      <c r="D245" s="259" t="s">
        <v>250</v>
      </c>
      <c r="E245" s="237">
        <v>12822498.845563143</v>
      </c>
      <c r="F245" s="237">
        <v>6109512.2527420782</v>
      </c>
      <c r="G245" s="189">
        <v>0</v>
      </c>
      <c r="H245" s="189">
        <v>4548567.6400000006</v>
      </c>
      <c r="I245" s="189">
        <v>0</v>
      </c>
      <c r="J245" s="189">
        <v>0</v>
      </c>
      <c r="K245" s="189">
        <v>0</v>
      </c>
      <c r="L245" s="189">
        <v>0</v>
      </c>
      <c r="M245" s="189">
        <v>59102.5</v>
      </c>
      <c r="N245" s="189">
        <v>0</v>
      </c>
      <c r="O245" s="189">
        <v>0</v>
      </c>
      <c r="P245" s="264">
        <f t="shared" si="3"/>
        <v>4607670.1400000006</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9911884.2500000019</v>
      </c>
      <c r="J247" s="189">
        <v>0</v>
      </c>
      <c r="K247" s="189">
        <v>0</v>
      </c>
      <c r="L247" s="189">
        <v>0</v>
      </c>
      <c r="M247" s="189">
        <v>0</v>
      </c>
      <c r="N247" s="189">
        <v>0</v>
      </c>
      <c r="O247" s="189">
        <v>0</v>
      </c>
      <c r="P247" s="264">
        <f t="shared" si="3"/>
        <v>9911884.2500000019</v>
      </c>
    </row>
    <row r="248" spans="1:16" x14ac:dyDescent="0.25">
      <c r="A248" s="255" t="s">
        <v>51</v>
      </c>
      <c r="B248" s="258" t="s">
        <v>22</v>
      </c>
      <c r="C248" s="256">
        <v>15109</v>
      </c>
      <c r="D248" s="259" t="s">
        <v>251</v>
      </c>
      <c r="E248" s="237">
        <v>106194799.74464667</v>
      </c>
      <c r="F248" s="237">
        <v>34036797.827757254</v>
      </c>
      <c r="G248" s="189">
        <v>0</v>
      </c>
      <c r="H248" s="189">
        <v>0</v>
      </c>
      <c r="I248" s="189">
        <v>9911884.2500000019</v>
      </c>
      <c r="J248" s="189">
        <v>0</v>
      </c>
      <c r="K248" s="189">
        <v>0</v>
      </c>
      <c r="L248" s="189">
        <v>0</v>
      </c>
      <c r="M248" s="189">
        <v>0</v>
      </c>
      <c r="N248" s="189">
        <v>0</v>
      </c>
      <c r="O248" s="189">
        <v>0</v>
      </c>
      <c r="P248" s="264">
        <f t="shared" si="3"/>
        <v>9911884.2500000019</v>
      </c>
    </row>
    <row r="249" spans="1:16" x14ac:dyDescent="0.25">
      <c r="A249" s="255" t="s">
        <v>51</v>
      </c>
      <c r="B249" s="258" t="s">
        <v>22</v>
      </c>
      <c r="C249" s="256">
        <v>15114</v>
      </c>
      <c r="D249" s="259" t="s">
        <v>252</v>
      </c>
      <c r="E249" s="237">
        <v>2284619.5982291615</v>
      </c>
      <c r="F249" s="237">
        <v>637044.11867941555</v>
      </c>
      <c r="G249" s="189">
        <v>908995.46000000008</v>
      </c>
      <c r="H249" s="189">
        <v>0</v>
      </c>
      <c r="I249" s="189">
        <v>0</v>
      </c>
      <c r="J249" s="189">
        <v>0</v>
      </c>
      <c r="K249" s="189">
        <v>0</v>
      </c>
      <c r="L249" s="189">
        <v>0</v>
      </c>
      <c r="M249" s="189">
        <v>0</v>
      </c>
      <c r="N249" s="189">
        <v>0</v>
      </c>
      <c r="O249" s="189">
        <v>0</v>
      </c>
      <c r="P249" s="264">
        <f t="shared" si="3"/>
        <v>908995.46000000008</v>
      </c>
    </row>
    <row r="250" spans="1:16" x14ac:dyDescent="0.25">
      <c r="A250" s="255" t="s">
        <v>51</v>
      </c>
      <c r="B250" s="258" t="s">
        <v>22</v>
      </c>
      <c r="C250" s="256">
        <v>15131</v>
      </c>
      <c r="D250" s="259" t="s">
        <v>23</v>
      </c>
      <c r="E250" s="237">
        <v>71400821.834716439</v>
      </c>
      <c r="F250" s="237">
        <v>22880453.309947327</v>
      </c>
      <c r="G250" s="189">
        <v>0</v>
      </c>
      <c r="H250" s="189">
        <v>0</v>
      </c>
      <c r="I250" s="189">
        <v>6607922.8399999999</v>
      </c>
      <c r="J250" s="189">
        <v>0</v>
      </c>
      <c r="K250" s="189">
        <v>0</v>
      </c>
      <c r="L250" s="189">
        <v>0</v>
      </c>
      <c r="M250" s="189">
        <v>425475</v>
      </c>
      <c r="N250" s="189">
        <v>0</v>
      </c>
      <c r="O250" s="189">
        <v>0</v>
      </c>
      <c r="P250" s="264">
        <f t="shared" si="3"/>
        <v>7033397.8399999999</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9911884.3300000001</v>
      </c>
      <c r="J254" s="189">
        <v>0</v>
      </c>
      <c r="K254" s="189">
        <v>0</v>
      </c>
      <c r="L254" s="189">
        <v>0</v>
      </c>
      <c r="M254" s="189">
        <v>0</v>
      </c>
      <c r="N254" s="189">
        <v>0</v>
      </c>
      <c r="O254" s="189">
        <v>0</v>
      </c>
      <c r="P254" s="189">
        <f t="shared" si="3"/>
        <v>9911884.3300000001</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627.5</v>
      </c>
      <c r="H257" s="189">
        <v>0</v>
      </c>
      <c r="I257" s="189">
        <v>0</v>
      </c>
      <c r="J257" s="189">
        <v>0</v>
      </c>
      <c r="K257" s="189">
        <v>0</v>
      </c>
      <c r="L257" s="189">
        <v>0</v>
      </c>
      <c r="M257" s="189">
        <v>0</v>
      </c>
      <c r="N257" s="189">
        <v>0</v>
      </c>
      <c r="O257" s="189">
        <v>0</v>
      </c>
      <c r="P257" s="189">
        <f t="shared" si="3"/>
        <v>627.5</v>
      </c>
    </row>
    <row r="258" spans="1:16" x14ac:dyDescent="0.25">
      <c r="A258" s="221" t="s">
        <v>51</v>
      </c>
      <c r="B258" s="222" t="s">
        <v>22</v>
      </c>
      <c r="C258" s="186">
        <v>15187</v>
      </c>
      <c r="D258" s="187" t="s">
        <v>260</v>
      </c>
      <c r="E258" s="237">
        <v>10390830.215187669</v>
      </c>
      <c r="F258" s="237">
        <v>4950974.3953517145</v>
      </c>
      <c r="G258" s="189">
        <v>0</v>
      </c>
      <c r="H258" s="189">
        <v>3041347.07</v>
      </c>
      <c r="I258" s="189">
        <v>0</v>
      </c>
      <c r="J258" s="189">
        <v>0</v>
      </c>
      <c r="K258" s="189">
        <v>0</v>
      </c>
      <c r="L258" s="189">
        <v>0</v>
      </c>
      <c r="M258" s="189">
        <v>73866.289999999979</v>
      </c>
      <c r="N258" s="189">
        <v>0</v>
      </c>
      <c r="O258" s="189">
        <v>0</v>
      </c>
      <c r="P258" s="189">
        <f t="shared" si="3"/>
        <v>3115213.36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337665.9</v>
      </c>
      <c r="N260" s="189">
        <v>0</v>
      </c>
      <c r="O260" s="189">
        <v>0</v>
      </c>
      <c r="P260" s="189">
        <f t="shared" si="3"/>
        <v>337665.9</v>
      </c>
    </row>
    <row r="261" spans="1:16" x14ac:dyDescent="0.25">
      <c r="A261" s="255" t="s">
        <v>51</v>
      </c>
      <c r="B261" s="258" t="s">
        <v>22</v>
      </c>
      <c r="C261" s="256">
        <v>15212</v>
      </c>
      <c r="D261" s="259" t="s">
        <v>263</v>
      </c>
      <c r="E261" s="237">
        <v>106194799.65420809</v>
      </c>
      <c r="F261" s="237">
        <v>34036797.798770525</v>
      </c>
      <c r="G261" s="189">
        <v>0</v>
      </c>
      <c r="H261" s="189">
        <v>0</v>
      </c>
      <c r="I261" s="189">
        <v>9911884.2500000019</v>
      </c>
      <c r="J261" s="189">
        <v>0</v>
      </c>
      <c r="K261" s="189">
        <v>0</v>
      </c>
      <c r="L261" s="189">
        <v>0</v>
      </c>
      <c r="M261" s="189">
        <v>0</v>
      </c>
      <c r="N261" s="189">
        <v>0</v>
      </c>
      <c r="O261" s="189">
        <v>0</v>
      </c>
      <c r="P261" s="264">
        <f t="shared" si="3"/>
        <v>9911884.2500000019</v>
      </c>
    </row>
    <row r="262" spans="1:16" x14ac:dyDescent="0.25">
      <c r="A262" s="255" t="s">
        <v>51</v>
      </c>
      <c r="B262" s="258" t="s">
        <v>22</v>
      </c>
      <c r="C262" s="256">
        <v>15215</v>
      </c>
      <c r="D262" s="259" t="s">
        <v>264</v>
      </c>
      <c r="E262" s="237">
        <v>47943328.701469988</v>
      </c>
      <c r="F262" s="237">
        <v>18913205.752100386</v>
      </c>
      <c r="G262" s="189">
        <v>1063385.9099999999</v>
      </c>
      <c r="H262" s="189">
        <v>6216127.4699999997</v>
      </c>
      <c r="I262" s="189">
        <v>0</v>
      </c>
      <c r="J262" s="189">
        <v>1626578.88</v>
      </c>
      <c r="K262" s="189">
        <v>0</v>
      </c>
      <c r="L262" s="189">
        <v>0</v>
      </c>
      <c r="M262" s="189">
        <v>74996.87</v>
      </c>
      <c r="N262" s="189">
        <v>0</v>
      </c>
      <c r="O262" s="189">
        <v>0</v>
      </c>
      <c r="P262" s="264">
        <f t="shared" si="3"/>
        <v>8981089.129999999</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620425</v>
      </c>
      <c r="N265" s="189">
        <v>0</v>
      </c>
      <c r="O265" s="189">
        <v>0</v>
      </c>
      <c r="P265" s="264">
        <f t="shared" si="3"/>
        <v>620425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1626578.88</v>
      </c>
      <c r="K266" s="189">
        <v>0</v>
      </c>
      <c r="L266" s="189">
        <v>0</v>
      </c>
      <c r="M266" s="189">
        <v>1486096.25</v>
      </c>
      <c r="N266" s="189">
        <v>0</v>
      </c>
      <c r="O266" s="189">
        <v>0</v>
      </c>
      <c r="P266" s="264">
        <f t="shared" si="3"/>
        <v>3112675.13</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19823768.510000002</v>
      </c>
      <c r="J268" s="189">
        <v>0</v>
      </c>
      <c r="K268" s="189">
        <v>0</v>
      </c>
      <c r="L268" s="189">
        <v>0</v>
      </c>
      <c r="M268" s="189">
        <v>0</v>
      </c>
      <c r="N268" s="189">
        <v>0</v>
      </c>
      <c r="O268" s="189">
        <v>0</v>
      </c>
      <c r="P268" s="264">
        <f t="shared" ref="P268:P331" si="4">SUM(G268:O268)</f>
        <v>19823768.510000002</v>
      </c>
    </row>
    <row r="269" spans="1:16" x14ac:dyDescent="0.25">
      <c r="A269" s="255" t="s">
        <v>51</v>
      </c>
      <c r="B269" s="258" t="s">
        <v>22</v>
      </c>
      <c r="C269" s="256">
        <v>15238</v>
      </c>
      <c r="D269" s="259" t="s">
        <v>271</v>
      </c>
      <c r="E269" s="237">
        <v>22499357.426186956</v>
      </c>
      <c r="F269" s="237">
        <v>6285145.2563045276</v>
      </c>
      <c r="G269" s="189">
        <v>2136511.02</v>
      </c>
      <c r="H269" s="189">
        <v>0</v>
      </c>
      <c r="I269" s="189">
        <v>0</v>
      </c>
      <c r="J269" s="189">
        <v>0</v>
      </c>
      <c r="K269" s="189">
        <v>0</v>
      </c>
      <c r="L269" s="189">
        <v>0</v>
      </c>
      <c r="M269" s="189">
        <v>145128.25</v>
      </c>
      <c r="N269" s="189">
        <v>0</v>
      </c>
      <c r="O269" s="189">
        <v>0</v>
      </c>
      <c r="P269" s="264">
        <f t="shared" si="4"/>
        <v>2281639.27</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4717532.6100000013</v>
      </c>
      <c r="H272" s="189">
        <v>0</v>
      </c>
      <c r="I272" s="189">
        <v>0</v>
      </c>
      <c r="J272" s="189">
        <v>1626578.88</v>
      </c>
      <c r="K272" s="189">
        <v>0</v>
      </c>
      <c r="L272" s="189">
        <v>0</v>
      </c>
      <c r="M272" s="189">
        <v>0</v>
      </c>
      <c r="N272" s="189">
        <v>0</v>
      </c>
      <c r="O272" s="189">
        <v>0</v>
      </c>
      <c r="P272" s="189">
        <f t="shared" si="4"/>
        <v>6344111.4900000012</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6492380.0599999996</v>
      </c>
      <c r="I275" s="189">
        <v>0</v>
      </c>
      <c r="J275" s="189">
        <v>1626578.88</v>
      </c>
      <c r="K275" s="189">
        <v>0</v>
      </c>
      <c r="L275" s="189">
        <v>0</v>
      </c>
      <c r="M275" s="189">
        <v>66933</v>
      </c>
      <c r="N275" s="189">
        <v>0</v>
      </c>
      <c r="O275" s="189">
        <v>0</v>
      </c>
      <c r="P275" s="189">
        <f t="shared" si="4"/>
        <v>8185891.9399999995</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307755.75</v>
      </c>
      <c r="N276" s="189">
        <v>0</v>
      </c>
      <c r="O276" s="189">
        <v>0</v>
      </c>
      <c r="P276" s="189">
        <f t="shared" si="4"/>
        <v>307755.75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637250</v>
      </c>
      <c r="N278" s="189">
        <v>0</v>
      </c>
      <c r="O278" s="189">
        <v>0</v>
      </c>
      <c r="P278" s="189">
        <f t="shared" si="4"/>
        <v>637250</v>
      </c>
    </row>
    <row r="279" spans="1:16" x14ac:dyDescent="0.25">
      <c r="A279" s="221" t="s">
        <v>51</v>
      </c>
      <c r="B279" s="222" t="s">
        <v>22</v>
      </c>
      <c r="C279" s="186">
        <v>15325</v>
      </c>
      <c r="D279" s="187" t="s">
        <v>281</v>
      </c>
      <c r="E279" s="237">
        <v>76609812.730500758</v>
      </c>
      <c r="F279" s="237">
        <v>24329452.496585637</v>
      </c>
      <c r="G279" s="189">
        <v>0</v>
      </c>
      <c r="H279" s="189">
        <v>0</v>
      </c>
      <c r="I279" s="189">
        <v>6607922.8399999999</v>
      </c>
      <c r="J279" s="189">
        <v>1853172.56</v>
      </c>
      <c r="K279" s="189">
        <v>0</v>
      </c>
      <c r="L279" s="189">
        <v>0</v>
      </c>
      <c r="M279" s="189">
        <v>126750</v>
      </c>
      <c r="N279" s="189">
        <v>0</v>
      </c>
      <c r="O279" s="189">
        <v>0</v>
      </c>
      <c r="P279" s="189">
        <f t="shared" si="4"/>
        <v>8587845.4000000004</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3707176.07</v>
      </c>
      <c r="I281" s="189">
        <v>0</v>
      </c>
      <c r="J281" s="189">
        <v>1626578.88</v>
      </c>
      <c r="K281" s="189">
        <v>0</v>
      </c>
      <c r="L281" s="189">
        <v>0</v>
      </c>
      <c r="M281" s="189">
        <v>12589617.25</v>
      </c>
      <c r="N281" s="189">
        <v>0</v>
      </c>
      <c r="O281" s="189">
        <v>0</v>
      </c>
      <c r="P281" s="264">
        <f t="shared" si="4"/>
        <v>17923372.199999999</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5772438.2799999993</v>
      </c>
      <c r="I283" s="189">
        <v>0</v>
      </c>
      <c r="J283" s="189">
        <v>0</v>
      </c>
      <c r="K283" s="189">
        <v>0</v>
      </c>
      <c r="L283" s="189">
        <v>0</v>
      </c>
      <c r="M283" s="189">
        <v>0</v>
      </c>
      <c r="N283" s="189">
        <v>0</v>
      </c>
      <c r="O283" s="189">
        <v>0</v>
      </c>
      <c r="P283" s="264">
        <f t="shared" si="4"/>
        <v>5772438.2799999993</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14638725.190000001</v>
      </c>
      <c r="J286" s="189">
        <v>0</v>
      </c>
      <c r="K286" s="189">
        <v>0</v>
      </c>
      <c r="L286" s="189">
        <v>0</v>
      </c>
      <c r="M286" s="189">
        <v>0</v>
      </c>
      <c r="N286" s="189">
        <v>0</v>
      </c>
      <c r="O286" s="189">
        <v>0</v>
      </c>
      <c r="P286" s="264">
        <f t="shared" si="4"/>
        <v>14638725.190000001</v>
      </c>
    </row>
    <row r="287" spans="1:16" x14ac:dyDescent="0.25">
      <c r="A287" s="255" t="s">
        <v>51</v>
      </c>
      <c r="B287" s="258" t="s">
        <v>22</v>
      </c>
      <c r="C287" s="256">
        <v>15403</v>
      </c>
      <c r="D287" s="259" t="s">
        <v>288</v>
      </c>
      <c r="E287" s="237">
        <v>31357223.481538542</v>
      </c>
      <c r="F287" s="237">
        <v>15095607.687289918</v>
      </c>
      <c r="G287" s="189">
        <v>0</v>
      </c>
      <c r="H287" s="189">
        <v>11620541.210000001</v>
      </c>
      <c r="I287" s="189">
        <v>0</v>
      </c>
      <c r="J287" s="189">
        <v>0</v>
      </c>
      <c r="K287" s="189">
        <v>0</v>
      </c>
      <c r="L287" s="189">
        <v>0</v>
      </c>
      <c r="M287" s="189">
        <v>0</v>
      </c>
      <c r="N287" s="189">
        <v>0</v>
      </c>
      <c r="O287" s="189">
        <v>0</v>
      </c>
      <c r="P287" s="264">
        <f t="shared" si="4"/>
        <v>11620541.210000001</v>
      </c>
    </row>
    <row r="288" spans="1:16" x14ac:dyDescent="0.25">
      <c r="A288" s="255" t="s">
        <v>51</v>
      </c>
      <c r="B288" s="258" t="s">
        <v>22</v>
      </c>
      <c r="C288" s="256">
        <v>15407</v>
      </c>
      <c r="D288" s="259" t="s">
        <v>289</v>
      </c>
      <c r="E288" s="237">
        <v>3863502.3208369622</v>
      </c>
      <c r="F288" s="237">
        <v>1072408.0095367972</v>
      </c>
      <c r="G288" s="189">
        <v>3756.16</v>
      </c>
      <c r="H288" s="189">
        <v>0</v>
      </c>
      <c r="I288" s="189">
        <v>0</v>
      </c>
      <c r="J288" s="189">
        <v>0</v>
      </c>
      <c r="K288" s="189">
        <v>0</v>
      </c>
      <c r="L288" s="189">
        <v>0</v>
      </c>
      <c r="M288" s="189">
        <v>208167</v>
      </c>
      <c r="N288" s="189">
        <v>0</v>
      </c>
      <c r="O288" s="189">
        <v>0</v>
      </c>
      <c r="P288" s="264">
        <f t="shared" si="4"/>
        <v>211923.16</v>
      </c>
    </row>
    <row r="289" spans="1:16" x14ac:dyDescent="0.25">
      <c r="A289" s="255" t="s">
        <v>51</v>
      </c>
      <c r="B289" s="258" t="s">
        <v>22</v>
      </c>
      <c r="C289" s="256">
        <v>15425</v>
      </c>
      <c r="D289" s="259" t="s">
        <v>290</v>
      </c>
      <c r="E289" s="237">
        <v>106246125.83030987</v>
      </c>
      <c r="F289" s="237">
        <v>34051234.15815796</v>
      </c>
      <c r="G289" s="189">
        <v>0</v>
      </c>
      <c r="H289" s="189">
        <v>0</v>
      </c>
      <c r="I289" s="189">
        <v>9911884.2500000019</v>
      </c>
      <c r="J289" s="189">
        <v>0</v>
      </c>
      <c r="K289" s="189">
        <v>0</v>
      </c>
      <c r="L289" s="189">
        <v>0</v>
      </c>
      <c r="M289" s="189">
        <v>0</v>
      </c>
      <c r="N289" s="189">
        <v>0</v>
      </c>
      <c r="O289" s="189">
        <v>0</v>
      </c>
      <c r="P289" s="264">
        <f t="shared" si="4"/>
        <v>9911884.2500000019</v>
      </c>
    </row>
    <row r="290" spans="1:16" x14ac:dyDescent="0.25">
      <c r="A290" s="255" t="s">
        <v>51</v>
      </c>
      <c r="B290" s="258" t="s">
        <v>22</v>
      </c>
      <c r="C290" s="256">
        <v>15442</v>
      </c>
      <c r="D290" s="259" t="s">
        <v>291</v>
      </c>
      <c r="E290" s="237">
        <v>212389596.17536449</v>
      </c>
      <c r="F290" s="237">
        <v>68073594.593357727</v>
      </c>
      <c r="G290" s="189">
        <v>0</v>
      </c>
      <c r="H290" s="189">
        <v>0</v>
      </c>
      <c r="I290" s="189">
        <v>76199034.700000003</v>
      </c>
      <c r="J290" s="189">
        <v>0</v>
      </c>
      <c r="K290" s="189">
        <v>0</v>
      </c>
      <c r="L290" s="189">
        <v>0</v>
      </c>
      <c r="M290" s="189">
        <v>0</v>
      </c>
      <c r="N290" s="189">
        <v>0</v>
      </c>
      <c r="O290" s="189">
        <v>0</v>
      </c>
      <c r="P290" s="264">
        <f t="shared" si="4"/>
        <v>76199034.700000003</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307970.5</v>
      </c>
      <c r="N291" s="189">
        <v>0</v>
      </c>
      <c r="O291" s="189">
        <v>0</v>
      </c>
      <c r="P291" s="189">
        <f t="shared" si="4"/>
        <v>307970.5</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1626578.88</v>
      </c>
      <c r="K292" s="189">
        <v>0</v>
      </c>
      <c r="L292" s="189">
        <v>0</v>
      </c>
      <c r="M292" s="189">
        <v>0</v>
      </c>
      <c r="N292" s="189">
        <v>0</v>
      </c>
      <c r="O292" s="189">
        <v>0</v>
      </c>
      <c r="P292" s="189">
        <f t="shared" si="4"/>
        <v>5756193.6699999999</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1626578.88</v>
      </c>
      <c r="K293" s="189">
        <v>0</v>
      </c>
      <c r="L293" s="189">
        <v>0</v>
      </c>
      <c r="M293" s="189">
        <v>0</v>
      </c>
      <c r="N293" s="189">
        <v>0</v>
      </c>
      <c r="O293" s="189">
        <v>0</v>
      </c>
      <c r="P293" s="189">
        <f t="shared" si="4"/>
        <v>2930282.88</v>
      </c>
    </row>
    <row r="294" spans="1:16" x14ac:dyDescent="0.25">
      <c r="A294" s="221" t="s">
        <v>51</v>
      </c>
      <c r="B294" s="222" t="s">
        <v>22</v>
      </c>
      <c r="C294" s="186">
        <v>15469</v>
      </c>
      <c r="D294" s="187" t="s">
        <v>295</v>
      </c>
      <c r="E294" s="237">
        <v>5278564.6250685966</v>
      </c>
      <c r="F294" s="237">
        <v>1468621.2572422321</v>
      </c>
      <c r="G294" s="189">
        <v>128582.92</v>
      </c>
      <c r="H294" s="189">
        <v>0</v>
      </c>
      <c r="I294" s="189">
        <v>0</v>
      </c>
      <c r="J294" s="189">
        <v>0</v>
      </c>
      <c r="K294" s="189">
        <v>0</v>
      </c>
      <c r="L294" s="189">
        <v>0</v>
      </c>
      <c r="M294" s="189">
        <v>828954.5</v>
      </c>
      <c r="N294" s="189">
        <v>0</v>
      </c>
      <c r="O294" s="189">
        <v>0</v>
      </c>
      <c r="P294" s="189">
        <f t="shared" si="4"/>
        <v>957537.42</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29099270.710000005</v>
      </c>
      <c r="J296" s="189">
        <v>0</v>
      </c>
      <c r="K296" s="189">
        <v>0</v>
      </c>
      <c r="L296" s="189">
        <v>0</v>
      </c>
      <c r="M296" s="189">
        <v>0</v>
      </c>
      <c r="N296" s="189">
        <v>0</v>
      </c>
      <c r="O296" s="189">
        <v>0</v>
      </c>
      <c r="P296" s="189">
        <f t="shared" si="4"/>
        <v>29099270.710000005</v>
      </c>
    </row>
    <row r="297" spans="1:16" x14ac:dyDescent="0.25">
      <c r="A297" s="221" t="s">
        <v>51</v>
      </c>
      <c r="B297" s="222" t="s">
        <v>22</v>
      </c>
      <c r="C297" s="186">
        <v>15491</v>
      </c>
      <c r="D297" s="187" t="s">
        <v>298</v>
      </c>
      <c r="E297" s="237">
        <v>161221148.30246034</v>
      </c>
      <c r="F297" s="237">
        <v>44932935.509564169</v>
      </c>
      <c r="G297" s="189">
        <v>22033466.109999999</v>
      </c>
      <c r="H297" s="189">
        <v>0</v>
      </c>
      <c r="I297" s="189">
        <v>0</v>
      </c>
      <c r="J297" s="189">
        <v>27651841.030000001</v>
      </c>
      <c r="K297" s="189">
        <v>0</v>
      </c>
      <c r="L297" s="189">
        <v>0</v>
      </c>
      <c r="M297" s="189">
        <v>0</v>
      </c>
      <c r="N297" s="189">
        <v>0</v>
      </c>
      <c r="O297" s="189">
        <v>0</v>
      </c>
      <c r="P297" s="189">
        <f t="shared" si="4"/>
        <v>49685307.140000001</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173621.14</v>
      </c>
      <c r="N299" s="189">
        <v>0</v>
      </c>
      <c r="O299" s="189">
        <v>0</v>
      </c>
      <c r="P299" s="189">
        <f t="shared" si="4"/>
        <v>173621.14</v>
      </c>
    </row>
    <row r="300" spans="1:16" x14ac:dyDescent="0.25">
      <c r="A300" s="221" t="s">
        <v>51</v>
      </c>
      <c r="B300" s="222" t="s">
        <v>22</v>
      </c>
      <c r="C300" s="186">
        <v>15507</v>
      </c>
      <c r="D300" s="187" t="s">
        <v>301</v>
      </c>
      <c r="E300" s="237">
        <v>177001777.83328915</v>
      </c>
      <c r="F300" s="237">
        <v>56730895.007205695</v>
      </c>
      <c r="G300" s="189">
        <v>0</v>
      </c>
      <c r="H300" s="189">
        <v>0</v>
      </c>
      <c r="I300" s="189">
        <v>16519807.130000001</v>
      </c>
      <c r="J300" s="189">
        <v>0</v>
      </c>
      <c r="K300" s="189">
        <v>0</v>
      </c>
      <c r="L300" s="189">
        <v>0</v>
      </c>
      <c r="M300" s="189">
        <v>0</v>
      </c>
      <c r="N300" s="189">
        <v>0</v>
      </c>
      <c r="O300" s="189">
        <v>0</v>
      </c>
      <c r="P300" s="189">
        <f t="shared" si="4"/>
        <v>16519807.130000001</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6089300.54</v>
      </c>
      <c r="N303" s="189">
        <v>0</v>
      </c>
      <c r="O303" s="189">
        <v>0</v>
      </c>
      <c r="P303" s="264">
        <f t="shared" si="4"/>
        <v>20214711.350000001</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19823768.510000002</v>
      </c>
      <c r="J306" s="189">
        <v>0</v>
      </c>
      <c r="K306" s="189">
        <v>0</v>
      </c>
      <c r="L306" s="189">
        <v>0</v>
      </c>
      <c r="M306" s="189">
        <v>7054683.2599999988</v>
      </c>
      <c r="N306" s="189">
        <v>0</v>
      </c>
      <c r="O306" s="189">
        <v>0</v>
      </c>
      <c r="P306" s="264">
        <f t="shared" si="4"/>
        <v>26878451.77</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1487639.8399999999</v>
      </c>
      <c r="I308" s="189">
        <v>0</v>
      </c>
      <c r="J308" s="189">
        <v>88321303.340000004</v>
      </c>
      <c r="K308" s="189">
        <v>0</v>
      </c>
      <c r="L308" s="189">
        <v>0</v>
      </c>
      <c r="M308" s="189">
        <v>533437.5</v>
      </c>
      <c r="N308" s="189">
        <v>0</v>
      </c>
      <c r="O308" s="189">
        <v>0</v>
      </c>
      <c r="P308" s="264">
        <f t="shared" si="4"/>
        <v>90342380.680000007</v>
      </c>
    </row>
    <row r="309" spans="1:16" x14ac:dyDescent="0.25">
      <c r="A309" s="255" t="s">
        <v>51</v>
      </c>
      <c r="B309" s="258" t="s">
        <v>22</v>
      </c>
      <c r="C309" s="256">
        <v>15542</v>
      </c>
      <c r="D309" s="259" t="s">
        <v>310</v>
      </c>
      <c r="E309" s="237">
        <v>8171119.3536311015</v>
      </c>
      <c r="F309" s="237">
        <v>2386982.9072853043</v>
      </c>
      <c r="G309" s="189">
        <v>19046.940000000002</v>
      </c>
      <c r="H309" s="189">
        <v>0</v>
      </c>
      <c r="I309" s="189">
        <v>0</v>
      </c>
      <c r="J309" s="189">
        <v>1626578.88</v>
      </c>
      <c r="K309" s="189">
        <v>0</v>
      </c>
      <c r="L309" s="189">
        <v>0</v>
      </c>
      <c r="M309" s="189">
        <v>246078.76000000004</v>
      </c>
      <c r="N309" s="189">
        <v>0</v>
      </c>
      <c r="O309" s="189">
        <v>0</v>
      </c>
      <c r="P309" s="264">
        <f t="shared" si="4"/>
        <v>1891704.5799999998</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1922002.5</v>
      </c>
      <c r="N311" s="189">
        <v>0</v>
      </c>
      <c r="O311" s="189">
        <v>0</v>
      </c>
      <c r="P311" s="189">
        <f t="shared" si="4"/>
        <v>1922002.5</v>
      </c>
    </row>
    <row r="312" spans="1:16" x14ac:dyDescent="0.25">
      <c r="A312" s="221" t="s">
        <v>51</v>
      </c>
      <c r="B312" s="222" t="s">
        <v>22</v>
      </c>
      <c r="C312" s="186">
        <v>15580</v>
      </c>
      <c r="D312" s="187" t="s">
        <v>313</v>
      </c>
      <c r="E312" s="237">
        <v>212389596.1689046</v>
      </c>
      <c r="F312" s="237">
        <v>68073594.59128724</v>
      </c>
      <c r="G312" s="189">
        <v>0</v>
      </c>
      <c r="H312" s="189">
        <v>0</v>
      </c>
      <c r="I312" s="189">
        <v>23880363.080000002</v>
      </c>
      <c r="J312" s="189">
        <v>0</v>
      </c>
      <c r="K312" s="189">
        <v>0</v>
      </c>
      <c r="L312" s="189">
        <v>0</v>
      </c>
      <c r="M312" s="189">
        <v>0</v>
      </c>
      <c r="N312" s="189">
        <v>0</v>
      </c>
      <c r="O312" s="189">
        <v>0</v>
      </c>
      <c r="P312" s="189">
        <f t="shared" si="4"/>
        <v>23880363.080000002</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286877.5</v>
      </c>
      <c r="N313" s="189">
        <v>0</v>
      </c>
      <c r="O313" s="189">
        <v>0</v>
      </c>
      <c r="P313" s="189">
        <f t="shared" si="4"/>
        <v>286877.5</v>
      </c>
    </row>
    <row r="314" spans="1:16" x14ac:dyDescent="0.25">
      <c r="A314" s="221" t="s">
        <v>51</v>
      </c>
      <c r="B314" s="222" t="s">
        <v>22</v>
      </c>
      <c r="C314" s="186">
        <v>15600</v>
      </c>
      <c r="D314" s="187" t="s">
        <v>315</v>
      </c>
      <c r="E314" s="237">
        <v>128887446.6769655</v>
      </c>
      <c r="F314" s="237">
        <v>62046494.501158223</v>
      </c>
      <c r="G314" s="189">
        <v>0</v>
      </c>
      <c r="H314" s="189">
        <v>69180848.899999991</v>
      </c>
      <c r="I314" s="189">
        <v>0</v>
      </c>
      <c r="J314" s="189">
        <v>0</v>
      </c>
      <c r="K314" s="189">
        <v>0</v>
      </c>
      <c r="L314" s="189">
        <v>0</v>
      </c>
      <c r="M314" s="189">
        <v>0</v>
      </c>
      <c r="N314" s="189">
        <v>0</v>
      </c>
      <c r="O314" s="189">
        <v>0</v>
      </c>
      <c r="P314" s="189">
        <f t="shared" si="4"/>
        <v>69180848.899999991</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89896767.320000008</v>
      </c>
      <c r="I318" s="189">
        <v>0</v>
      </c>
      <c r="J318" s="189">
        <v>0</v>
      </c>
      <c r="K318" s="189">
        <v>0</v>
      </c>
      <c r="L318" s="189">
        <v>0</v>
      </c>
      <c r="M318" s="189">
        <v>718869.75</v>
      </c>
      <c r="N318" s="189">
        <v>0</v>
      </c>
      <c r="O318" s="189">
        <v>0</v>
      </c>
      <c r="P318" s="189">
        <f t="shared" si="4"/>
        <v>90615637.070000008</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3499083.41</v>
      </c>
      <c r="N321" s="189">
        <v>0</v>
      </c>
      <c r="O321" s="189">
        <v>0</v>
      </c>
      <c r="P321" s="264">
        <f t="shared" si="4"/>
        <v>3499083.41</v>
      </c>
    </row>
    <row r="322" spans="1:16" x14ac:dyDescent="0.25">
      <c r="A322" s="255" t="s">
        <v>51</v>
      </c>
      <c r="B322" s="258" t="s">
        <v>22</v>
      </c>
      <c r="C322" s="256">
        <v>15673</v>
      </c>
      <c r="D322" s="259" t="s">
        <v>323</v>
      </c>
      <c r="E322" s="237">
        <v>29745714.008998416</v>
      </c>
      <c r="F322" s="237">
        <v>14319814.677550405</v>
      </c>
      <c r="G322" s="189">
        <v>0</v>
      </c>
      <c r="H322" s="189">
        <v>13785017.880000001</v>
      </c>
      <c r="I322" s="189">
        <v>0</v>
      </c>
      <c r="J322" s="189">
        <v>0</v>
      </c>
      <c r="K322" s="189">
        <v>0</v>
      </c>
      <c r="L322" s="189">
        <v>0</v>
      </c>
      <c r="M322" s="189">
        <v>0</v>
      </c>
      <c r="N322" s="189">
        <v>0</v>
      </c>
      <c r="O322" s="189">
        <v>0</v>
      </c>
      <c r="P322" s="264">
        <f t="shared" si="4"/>
        <v>13785017.880000001</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25757396.390000001</v>
      </c>
      <c r="J324" s="189">
        <v>0</v>
      </c>
      <c r="K324" s="189">
        <v>0</v>
      </c>
      <c r="L324" s="189">
        <v>0</v>
      </c>
      <c r="M324" s="189">
        <v>0</v>
      </c>
      <c r="N324" s="189">
        <v>0</v>
      </c>
      <c r="O324" s="189">
        <v>0</v>
      </c>
      <c r="P324" s="264">
        <f t="shared" si="4"/>
        <v>25757396.390000001</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32750</v>
      </c>
      <c r="N326" s="189">
        <v>0</v>
      </c>
      <c r="O326" s="189">
        <v>0</v>
      </c>
      <c r="P326" s="264">
        <f t="shared" si="4"/>
        <v>32750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0</v>
      </c>
      <c r="N327" s="189">
        <v>0</v>
      </c>
      <c r="O327" s="189">
        <v>0</v>
      </c>
      <c r="P327" s="264">
        <f t="shared" si="4"/>
        <v>0</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1626578.88</v>
      </c>
      <c r="K329" s="189">
        <v>0</v>
      </c>
      <c r="L329" s="189">
        <v>0</v>
      </c>
      <c r="M329" s="189">
        <v>0</v>
      </c>
      <c r="N329" s="189">
        <v>0</v>
      </c>
      <c r="O329" s="189">
        <v>0</v>
      </c>
      <c r="P329" s="264">
        <f t="shared" si="4"/>
        <v>1626578.88</v>
      </c>
    </row>
    <row r="330" spans="1:16" x14ac:dyDescent="0.25">
      <c r="A330" s="255" t="s">
        <v>51</v>
      </c>
      <c r="B330" s="258" t="s">
        <v>22</v>
      </c>
      <c r="C330" s="256">
        <v>15723</v>
      </c>
      <c r="D330" s="259" t="s">
        <v>331</v>
      </c>
      <c r="E330" s="237">
        <v>74226625.830475897</v>
      </c>
      <c r="F330" s="237">
        <v>34575360.407288536</v>
      </c>
      <c r="G330" s="189">
        <v>0</v>
      </c>
      <c r="H330" s="189">
        <v>18143121.100000001</v>
      </c>
      <c r="I330" s="189">
        <v>0</v>
      </c>
      <c r="J330" s="189">
        <v>1626578.88</v>
      </c>
      <c r="K330" s="189">
        <v>0</v>
      </c>
      <c r="L330" s="189">
        <v>0</v>
      </c>
      <c r="M330" s="189">
        <v>0</v>
      </c>
      <c r="N330" s="189">
        <v>0</v>
      </c>
      <c r="O330" s="189">
        <v>0</v>
      </c>
      <c r="P330" s="264">
        <f t="shared" si="4"/>
        <v>19769699.98</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10933.5</v>
      </c>
      <c r="N332" s="189">
        <v>0</v>
      </c>
      <c r="O332" s="189">
        <v>0</v>
      </c>
      <c r="P332" s="189">
        <f t="shared" ref="P332:P395" si="5">SUM(G332:O332)</f>
        <v>10933.5</v>
      </c>
    </row>
    <row r="333" spans="1:16" x14ac:dyDescent="0.25">
      <c r="A333" s="221" t="s">
        <v>51</v>
      </c>
      <c r="B333" s="222" t="s">
        <v>22</v>
      </c>
      <c r="C333" s="186">
        <v>15755</v>
      </c>
      <c r="D333" s="187" t="s">
        <v>334</v>
      </c>
      <c r="E333" s="237">
        <v>216936821.93662164</v>
      </c>
      <c r="F333" s="237">
        <v>104435048.55621968</v>
      </c>
      <c r="G333" s="189">
        <v>0</v>
      </c>
      <c r="H333" s="189">
        <v>63335564.350000009</v>
      </c>
      <c r="I333" s="189">
        <v>0</v>
      </c>
      <c r="J333" s="189">
        <v>0</v>
      </c>
      <c r="K333" s="189">
        <v>0</v>
      </c>
      <c r="L333" s="189">
        <v>0</v>
      </c>
      <c r="M333" s="189">
        <v>0</v>
      </c>
      <c r="N333" s="189">
        <v>0</v>
      </c>
      <c r="O333" s="189">
        <v>0</v>
      </c>
      <c r="P333" s="189">
        <f t="shared" si="5"/>
        <v>63335564.350000009</v>
      </c>
    </row>
    <row r="334" spans="1:16" x14ac:dyDescent="0.25">
      <c r="A334" s="221" t="s">
        <v>51</v>
      </c>
      <c r="B334" s="222" t="s">
        <v>22</v>
      </c>
      <c r="C334" s="186">
        <v>15757</v>
      </c>
      <c r="D334" s="187" t="s">
        <v>335</v>
      </c>
      <c r="E334" s="237">
        <v>219839030.04220247</v>
      </c>
      <c r="F334" s="237">
        <v>105828223.60290603</v>
      </c>
      <c r="G334" s="189">
        <v>0</v>
      </c>
      <c r="H334" s="189">
        <v>48364024.850000001</v>
      </c>
      <c r="I334" s="189">
        <v>0</v>
      </c>
      <c r="J334" s="189">
        <v>0</v>
      </c>
      <c r="K334" s="189">
        <v>0</v>
      </c>
      <c r="L334" s="189">
        <v>0</v>
      </c>
      <c r="M334" s="189">
        <v>0</v>
      </c>
      <c r="N334" s="189">
        <v>0</v>
      </c>
      <c r="O334" s="189">
        <v>0</v>
      </c>
      <c r="P334" s="189">
        <f t="shared" si="5"/>
        <v>48364024.850000001</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27651841.030000001</v>
      </c>
      <c r="K335" s="189">
        <v>0</v>
      </c>
      <c r="L335" s="189">
        <v>0</v>
      </c>
      <c r="M335" s="189">
        <v>12811964.119999999</v>
      </c>
      <c r="N335" s="189">
        <v>0</v>
      </c>
      <c r="O335" s="189">
        <v>0</v>
      </c>
      <c r="P335" s="189">
        <f t="shared" si="5"/>
        <v>57381329.490000002</v>
      </c>
    </row>
    <row r="336" spans="1:16" x14ac:dyDescent="0.25">
      <c r="A336" s="221" t="s">
        <v>51</v>
      </c>
      <c r="B336" s="222" t="s">
        <v>22</v>
      </c>
      <c r="C336" s="186">
        <v>15761</v>
      </c>
      <c r="D336" s="187" t="s">
        <v>337</v>
      </c>
      <c r="E336" s="237">
        <v>107413718.40603215</v>
      </c>
      <c r="F336" s="237">
        <v>34353516.402640916</v>
      </c>
      <c r="G336" s="189">
        <v>0</v>
      </c>
      <c r="H336" s="189">
        <v>0</v>
      </c>
      <c r="I336" s="189">
        <v>9911884.2500000019</v>
      </c>
      <c r="J336" s="189">
        <v>0</v>
      </c>
      <c r="K336" s="189">
        <v>0</v>
      </c>
      <c r="L336" s="189">
        <v>0</v>
      </c>
      <c r="M336" s="189">
        <v>865090.75</v>
      </c>
      <c r="N336" s="189">
        <v>0</v>
      </c>
      <c r="O336" s="189">
        <v>0</v>
      </c>
      <c r="P336" s="189">
        <f t="shared" si="5"/>
        <v>10776975.000000002</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418858.25</v>
      </c>
      <c r="N337" s="189">
        <v>0</v>
      </c>
      <c r="O337" s="189">
        <v>0</v>
      </c>
      <c r="P337" s="189">
        <f t="shared" si="5"/>
        <v>418858.25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2983368.5500000003</v>
      </c>
      <c r="N338" s="189">
        <v>0</v>
      </c>
      <c r="O338" s="189">
        <v>0</v>
      </c>
      <c r="P338" s="189">
        <f t="shared" si="5"/>
        <v>2983368.5500000003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15884641.899999999</v>
      </c>
      <c r="I343" s="189">
        <v>0</v>
      </c>
      <c r="J343" s="189">
        <v>1626578.88</v>
      </c>
      <c r="K343" s="189">
        <v>0</v>
      </c>
      <c r="L343" s="189">
        <v>0</v>
      </c>
      <c r="M343" s="189">
        <v>92911.44</v>
      </c>
      <c r="N343" s="189">
        <v>0</v>
      </c>
      <c r="O343" s="189">
        <v>0</v>
      </c>
      <c r="P343" s="264">
        <f t="shared" si="5"/>
        <v>17604132.219999999</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16741137.93</v>
      </c>
      <c r="H346" s="189">
        <v>0</v>
      </c>
      <c r="I346" s="189">
        <v>0</v>
      </c>
      <c r="J346" s="189">
        <v>1626578.88</v>
      </c>
      <c r="K346" s="189">
        <v>0</v>
      </c>
      <c r="L346" s="189">
        <v>0</v>
      </c>
      <c r="M346" s="189">
        <v>0</v>
      </c>
      <c r="N346" s="189">
        <v>0</v>
      </c>
      <c r="O346" s="189">
        <v>0</v>
      </c>
      <c r="P346" s="264">
        <f t="shared" si="5"/>
        <v>18367716.809999999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24993857.77</v>
      </c>
      <c r="I351" s="189">
        <v>0</v>
      </c>
      <c r="J351" s="189">
        <v>1626578.88</v>
      </c>
      <c r="K351" s="189">
        <v>0</v>
      </c>
      <c r="L351" s="189">
        <v>0</v>
      </c>
      <c r="M351" s="189">
        <v>88986.25</v>
      </c>
      <c r="N351" s="189">
        <v>0</v>
      </c>
      <c r="O351" s="189">
        <v>0</v>
      </c>
      <c r="P351" s="189">
        <f t="shared" si="5"/>
        <v>26709422.899999999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9911884.2500000019</v>
      </c>
      <c r="J353" s="189">
        <v>0</v>
      </c>
      <c r="K353" s="189">
        <v>0</v>
      </c>
      <c r="L353" s="189">
        <v>0</v>
      </c>
      <c r="M353" s="189">
        <v>0</v>
      </c>
      <c r="N353" s="189">
        <v>0</v>
      </c>
      <c r="O353" s="189">
        <v>0</v>
      </c>
      <c r="P353" s="189">
        <f t="shared" si="5"/>
        <v>9911884.2500000019</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536.20000000000005</v>
      </c>
      <c r="I355" s="189">
        <v>0</v>
      </c>
      <c r="J355" s="189">
        <v>0</v>
      </c>
      <c r="K355" s="189">
        <v>0</v>
      </c>
      <c r="L355" s="189">
        <v>0</v>
      </c>
      <c r="M355" s="189">
        <v>11204.48</v>
      </c>
      <c r="N355" s="189">
        <v>0</v>
      </c>
      <c r="O355" s="189">
        <v>0</v>
      </c>
      <c r="P355" s="189">
        <f t="shared" si="5"/>
        <v>11740.68</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427820708.72000003</v>
      </c>
      <c r="L361" s="189">
        <v>0</v>
      </c>
      <c r="M361" s="189">
        <v>4409234.7699999996</v>
      </c>
      <c r="N361" s="189">
        <v>0</v>
      </c>
      <c r="O361" s="189">
        <v>0</v>
      </c>
      <c r="P361" s="264">
        <f t="shared" si="5"/>
        <v>432229943.49000001</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224485.83</v>
      </c>
      <c r="N362" s="189">
        <v>0</v>
      </c>
      <c r="O362" s="189">
        <v>0</v>
      </c>
      <c r="P362" s="264">
        <f t="shared" si="5"/>
        <v>224485.83</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604700.5</v>
      </c>
      <c r="N363" s="189">
        <v>0</v>
      </c>
      <c r="O363" s="189">
        <v>0</v>
      </c>
      <c r="P363" s="264">
        <f t="shared" si="5"/>
        <v>4596536</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83625</v>
      </c>
      <c r="N365" s="189">
        <v>0</v>
      </c>
      <c r="O365" s="189">
        <v>0</v>
      </c>
      <c r="P365" s="264">
        <f t="shared" si="5"/>
        <v>83625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81753622.189999998</v>
      </c>
      <c r="L366" s="189">
        <v>0</v>
      </c>
      <c r="M366" s="189">
        <v>302008.5</v>
      </c>
      <c r="N366" s="189">
        <v>0</v>
      </c>
      <c r="O366" s="189">
        <v>0</v>
      </c>
      <c r="P366" s="264">
        <f t="shared" si="5"/>
        <v>82055630.689999998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9835</v>
      </c>
      <c r="N367" s="189">
        <v>0</v>
      </c>
      <c r="O367" s="189">
        <v>0</v>
      </c>
      <c r="P367" s="264">
        <f t="shared" si="5"/>
        <v>9835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16542349.409999998</v>
      </c>
      <c r="L368" s="189">
        <v>0</v>
      </c>
      <c r="M368" s="189">
        <v>973188.75</v>
      </c>
      <c r="N368" s="189">
        <v>0</v>
      </c>
      <c r="O368" s="189">
        <v>0</v>
      </c>
      <c r="P368" s="264">
        <f t="shared" si="5"/>
        <v>17515538.159999996</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0</v>
      </c>
      <c r="N369" s="189">
        <v>0</v>
      </c>
      <c r="O369" s="189">
        <v>0</v>
      </c>
      <c r="P369" s="264">
        <f t="shared" si="5"/>
        <v>0</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1332535258.1599998</v>
      </c>
      <c r="L371" s="189">
        <v>0</v>
      </c>
      <c r="M371" s="189">
        <v>0</v>
      </c>
      <c r="N371" s="189">
        <v>0</v>
      </c>
      <c r="O371" s="189">
        <v>0</v>
      </c>
      <c r="P371" s="189">
        <f t="shared" si="5"/>
        <v>1332535258.1599998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1529689.25</v>
      </c>
      <c r="N374" s="189">
        <v>0</v>
      </c>
      <c r="O374" s="189">
        <v>0</v>
      </c>
      <c r="P374" s="189">
        <f t="shared" si="5"/>
        <v>63711335.140000001</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76969990.579999998</v>
      </c>
      <c r="L377" s="189">
        <v>0</v>
      </c>
      <c r="M377" s="189">
        <v>0</v>
      </c>
      <c r="N377" s="189">
        <v>0</v>
      </c>
      <c r="O377" s="189">
        <v>0</v>
      </c>
      <c r="P377" s="189">
        <f t="shared" si="5"/>
        <v>76969990.579999998</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15300186.780000001</v>
      </c>
      <c r="L379" s="189">
        <v>0</v>
      </c>
      <c r="M379" s="189">
        <v>0</v>
      </c>
      <c r="N379" s="189">
        <v>0</v>
      </c>
      <c r="O379" s="189">
        <v>0</v>
      </c>
      <c r="P379" s="189">
        <f t="shared" si="5"/>
        <v>15300186.780000001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132291791.28999999</v>
      </c>
      <c r="L384" s="189">
        <v>0</v>
      </c>
      <c r="M384" s="189">
        <v>828722.83000000007</v>
      </c>
      <c r="N384" s="189">
        <v>0</v>
      </c>
      <c r="O384" s="189">
        <v>0</v>
      </c>
      <c r="P384" s="264">
        <f t="shared" si="5"/>
        <v>133120514.11999999</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1387483.05</v>
      </c>
      <c r="L385" s="189">
        <v>0</v>
      </c>
      <c r="M385" s="189">
        <v>3279483</v>
      </c>
      <c r="N385" s="189">
        <v>0</v>
      </c>
      <c r="O385" s="189">
        <v>0</v>
      </c>
      <c r="P385" s="264">
        <f t="shared" si="5"/>
        <v>4818369.79</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136778</v>
      </c>
      <c r="N386" s="189">
        <v>0</v>
      </c>
      <c r="O386" s="189">
        <v>0</v>
      </c>
      <c r="P386" s="264">
        <f t="shared" si="5"/>
        <v>136778</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3404601.9899999998</v>
      </c>
      <c r="N387" s="189">
        <v>0</v>
      </c>
      <c r="O387" s="189">
        <v>0</v>
      </c>
      <c r="P387" s="264">
        <f t="shared" si="5"/>
        <v>3404601.9899999998</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12933149</v>
      </c>
      <c r="N388" s="189">
        <v>0</v>
      </c>
      <c r="O388" s="189">
        <v>0</v>
      </c>
      <c r="P388" s="264">
        <f t="shared" si="5"/>
        <v>12933149</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6471431.6399999997</v>
      </c>
      <c r="N389" s="189">
        <v>0</v>
      </c>
      <c r="O389" s="189">
        <v>0</v>
      </c>
      <c r="P389" s="264">
        <f t="shared" si="5"/>
        <v>6471431.6399999997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126480.25</v>
      </c>
      <c r="N397" s="189">
        <v>0</v>
      </c>
      <c r="O397" s="189">
        <v>0</v>
      </c>
      <c r="P397" s="189">
        <f t="shared" si="6"/>
        <v>126480.25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23096</v>
      </c>
      <c r="N398" s="189">
        <v>0</v>
      </c>
      <c r="O398" s="189">
        <v>0</v>
      </c>
      <c r="P398" s="189">
        <f t="shared" si="6"/>
        <v>23096</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11130934.810000001</v>
      </c>
      <c r="L401" s="189">
        <v>0</v>
      </c>
      <c r="M401" s="189">
        <v>0</v>
      </c>
      <c r="N401" s="189">
        <v>0</v>
      </c>
      <c r="O401" s="189">
        <v>0</v>
      </c>
      <c r="P401" s="264">
        <f t="shared" si="6"/>
        <v>11130934.810000001</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1990806.64</v>
      </c>
      <c r="N404" s="189">
        <v>0</v>
      </c>
      <c r="O404" s="189">
        <v>0</v>
      </c>
      <c r="P404" s="264">
        <f t="shared" si="6"/>
        <v>1990806.64</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513201.75</v>
      </c>
      <c r="N408" s="189">
        <v>0</v>
      </c>
      <c r="O408" s="189">
        <v>0</v>
      </c>
      <c r="P408" s="264">
        <f t="shared" si="6"/>
        <v>513201.75</v>
      </c>
    </row>
    <row r="409" spans="1:16" x14ac:dyDescent="0.25">
      <c r="A409" s="255" t="s">
        <v>51</v>
      </c>
      <c r="B409" s="258" t="s">
        <v>25</v>
      </c>
      <c r="C409" s="256">
        <v>19110</v>
      </c>
      <c r="D409" s="259" t="s">
        <v>406</v>
      </c>
      <c r="E409" s="237">
        <v>2407444689.2523527</v>
      </c>
      <c r="F409" s="237">
        <v>679307190.90590096</v>
      </c>
      <c r="G409" s="189">
        <v>0</v>
      </c>
      <c r="H409" s="189">
        <v>1737132.1600000001</v>
      </c>
      <c r="I409" s="189">
        <v>0</v>
      </c>
      <c r="J409" s="189">
        <v>0</v>
      </c>
      <c r="K409" s="189">
        <v>75570376.969999999</v>
      </c>
      <c r="L409" s="189">
        <v>0</v>
      </c>
      <c r="M409" s="189">
        <v>6343.5</v>
      </c>
      <c r="N409" s="189">
        <v>0</v>
      </c>
      <c r="O409" s="189">
        <v>0</v>
      </c>
      <c r="P409" s="264">
        <f t="shared" si="6"/>
        <v>77313852.629999995</v>
      </c>
    </row>
    <row r="410" spans="1:16" x14ac:dyDescent="0.25">
      <c r="A410" s="255" t="s">
        <v>51</v>
      </c>
      <c r="B410" s="258" t="s">
        <v>25</v>
      </c>
      <c r="C410" s="256">
        <v>19130</v>
      </c>
      <c r="D410" s="259" t="s">
        <v>407</v>
      </c>
      <c r="E410" s="237">
        <v>638598.31847378146</v>
      </c>
      <c r="F410" s="237">
        <v>294719.11842225515</v>
      </c>
      <c r="G410" s="189">
        <v>0</v>
      </c>
      <c r="H410" s="189">
        <v>330028.03999999998</v>
      </c>
      <c r="I410" s="189">
        <v>0</v>
      </c>
      <c r="J410" s="189">
        <v>0</v>
      </c>
      <c r="K410" s="189">
        <v>0</v>
      </c>
      <c r="L410" s="189">
        <v>0</v>
      </c>
      <c r="M410" s="189">
        <v>0</v>
      </c>
      <c r="N410" s="189">
        <v>0</v>
      </c>
      <c r="O410" s="189">
        <v>0</v>
      </c>
      <c r="P410" s="264">
        <f t="shared" si="6"/>
        <v>330028.03999999998</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619934</v>
      </c>
      <c r="N412" s="189">
        <v>0</v>
      </c>
      <c r="O412" s="189">
        <v>0</v>
      </c>
      <c r="P412" s="189">
        <f t="shared" si="6"/>
        <v>619934</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44252</v>
      </c>
      <c r="N413" s="189">
        <v>0</v>
      </c>
      <c r="O413" s="189">
        <v>0</v>
      </c>
      <c r="P413" s="189">
        <f t="shared" si="6"/>
        <v>44252</v>
      </c>
    </row>
    <row r="414" spans="1:16" x14ac:dyDescent="0.25">
      <c r="A414" s="221" t="s">
        <v>51</v>
      </c>
      <c r="B414" s="222" t="s">
        <v>25</v>
      </c>
      <c r="C414" s="186">
        <v>19256</v>
      </c>
      <c r="D414" s="187" t="s">
        <v>411</v>
      </c>
      <c r="E414" s="237">
        <v>86368734.623437226</v>
      </c>
      <c r="F414" s="237">
        <v>24407510.408983603</v>
      </c>
      <c r="G414" s="189">
        <v>0</v>
      </c>
      <c r="H414" s="189">
        <v>0</v>
      </c>
      <c r="I414" s="189">
        <v>0</v>
      </c>
      <c r="J414" s="189">
        <v>0</v>
      </c>
      <c r="K414" s="189">
        <v>12836945.470000001</v>
      </c>
      <c r="L414" s="189">
        <v>0</v>
      </c>
      <c r="M414" s="189">
        <v>145325.5</v>
      </c>
      <c r="N414" s="189">
        <v>0</v>
      </c>
      <c r="O414" s="189">
        <v>0</v>
      </c>
      <c r="P414" s="189">
        <f t="shared" si="6"/>
        <v>12982270.970000001</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2646563.8399999999</v>
      </c>
      <c r="N416" s="189">
        <v>0</v>
      </c>
      <c r="O416" s="189">
        <v>0</v>
      </c>
      <c r="P416" s="189">
        <f t="shared" si="6"/>
        <v>2646563.8399999999</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52763.5</v>
      </c>
      <c r="N417" s="189">
        <v>0</v>
      </c>
      <c r="O417" s="189">
        <v>0</v>
      </c>
      <c r="P417" s="189">
        <f t="shared" si="6"/>
        <v>2036311.27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31119586.579999998</v>
      </c>
      <c r="L420" s="189">
        <v>0</v>
      </c>
      <c r="M420" s="189">
        <v>1433910.6</v>
      </c>
      <c r="N420" s="189">
        <v>0</v>
      </c>
      <c r="O420" s="189">
        <v>0</v>
      </c>
      <c r="P420" s="189">
        <f t="shared" si="6"/>
        <v>32553497.18</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176009.04</v>
      </c>
      <c r="N423" s="189">
        <v>0</v>
      </c>
      <c r="O423" s="189">
        <v>0</v>
      </c>
      <c r="P423" s="264">
        <f t="shared" si="6"/>
        <v>176009.04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258926.75</v>
      </c>
      <c r="N431" s="189">
        <v>0</v>
      </c>
      <c r="O431" s="189">
        <v>0</v>
      </c>
      <c r="P431" s="189">
        <f t="shared" si="6"/>
        <v>258926.75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1287988.3199999998</v>
      </c>
      <c r="N435" s="189">
        <v>0</v>
      </c>
      <c r="O435" s="189">
        <v>0</v>
      </c>
      <c r="P435" s="189">
        <f t="shared" si="6"/>
        <v>1287988.3199999998</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318667320.75999999</v>
      </c>
      <c r="L439" s="189">
        <v>0</v>
      </c>
      <c r="M439" s="189">
        <v>0</v>
      </c>
      <c r="N439" s="189">
        <v>0</v>
      </c>
      <c r="O439" s="189">
        <v>0</v>
      </c>
      <c r="P439" s="189">
        <f t="shared" si="6"/>
        <v>318685370.25999999</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175990.5</v>
      </c>
      <c r="N441" s="189">
        <v>0</v>
      </c>
      <c r="O441" s="189">
        <v>0</v>
      </c>
      <c r="P441" s="264">
        <f t="shared" si="6"/>
        <v>175990.5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172656472.12</v>
      </c>
      <c r="L442" s="189">
        <v>0</v>
      </c>
      <c r="M442" s="189">
        <v>0</v>
      </c>
      <c r="N442" s="189">
        <v>0</v>
      </c>
      <c r="O442" s="189">
        <v>0</v>
      </c>
      <c r="P442" s="264">
        <f t="shared" si="6"/>
        <v>172656472.12</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1295335.1300000004</v>
      </c>
      <c r="N445" s="189">
        <v>0</v>
      </c>
      <c r="O445" s="189">
        <v>0</v>
      </c>
      <c r="P445" s="264">
        <f t="shared" si="6"/>
        <v>1295335.1300000004</v>
      </c>
    </row>
    <row r="446" spans="1:16" x14ac:dyDescent="0.25">
      <c r="A446" s="255" t="s">
        <v>51</v>
      </c>
      <c r="B446" s="258" t="s">
        <v>26</v>
      </c>
      <c r="C446" s="256">
        <v>20001</v>
      </c>
      <c r="D446" s="259" t="s">
        <v>439</v>
      </c>
      <c r="E446" s="237">
        <v>12626873.11990108</v>
      </c>
      <c r="F446" s="237">
        <v>3504315.6213289984</v>
      </c>
      <c r="G446" s="189">
        <v>10638.849999999999</v>
      </c>
      <c r="H446" s="189">
        <v>0</v>
      </c>
      <c r="I446" s="189">
        <v>0</v>
      </c>
      <c r="J446" s="189">
        <v>0</v>
      </c>
      <c r="K446" s="189">
        <v>0</v>
      </c>
      <c r="L446" s="189">
        <v>0</v>
      </c>
      <c r="M446" s="189">
        <v>3545260.41</v>
      </c>
      <c r="N446" s="189">
        <v>0</v>
      </c>
      <c r="O446" s="189">
        <v>0</v>
      </c>
      <c r="P446" s="264">
        <f t="shared" si="6"/>
        <v>3555899.2600000002</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2795950021.6300001</v>
      </c>
      <c r="I448" s="189">
        <v>0</v>
      </c>
      <c r="J448" s="189">
        <v>0</v>
      </c>
      <c r="K448" s="189">
        <v>0</v>
      </c>
      <c r="L448" s="189">
        <v>0</v>
      </c>
      <c r="M448" s="189">
        <v>0</v>
      </c>
      <c r="N448" s="189">
        <v>0</v>
      </c>
      <c r="O448" s="189">
        <v>0</v>
      </c>
      <c r="P448" s="264">
        <f t="shared" si="6"/>
        <v>2795950021.6300001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18610716978.98</v>
      </c>
      <c r="I450" s="189">
        <v>0</v>
      </c>
      <c r="J450" s="189">
        <v>0</v>
      </c>
      <c r="K450" s="189">
        <v>0</v>
      </c>
      <c r="L450" s="189">
        <v>0</v>
      </c>
      <c r="M450" s="189">
        <v>0</v>
      </c>
      <c r="N450" s="189">
        <v>0</v>
      </c>
      <c r="O450" s="189">
        <v>0</v>
      </c>
      <c r="P450" s="264">
        <f t="shared" si="6"/>
        <v>18610716978.98</v>
      </c>
    </row>
    <row r="451" spans="1:16" x14ac:dyDescent="0.25">
      <c r="A451" s="221" t="s">
        <v>51</v>
      </c>
      <c r="B451" s="222" t="s">
        <v>26</v>
      </c>
      <c r="C451" s="186">
        <v>20060</v>
      </c>
      <c r="D451" s="187" t="s">
        <v>444</v>
      </c>
      <c r="E451" s="237">
        <v>21325776.586902753</v>
      </c>
      <c r="F451" s="237">
        <v>5938646.249108823</v>
      </c>
      <c r="G451" s="189">
        <v>4733165.4799999995</v>
      </c>
      <c r="H451" s="189">
        <v>0</v>
      </c>
      <c r="I451" s="189">
        <v>0</v>
      </c>
      <c r="J451" s="189">
        <v>0</v>
      </c>
      <c r="K451" s="189">
        <v>0</v>
      </c>
      <c r="L451" s="189">
        <v>0</v>
      </c>
      <c r="M451" s="189">
        <v>64211</v>
      </c>
      <c r="N451" s="189">
        <v>0</v>
      </c>
      <c r="O451" s="189">
        <v>0</v>
      </c>
      <c r="P451" s="189">
        <f t="shared" si="6"/>
        <v>4797376.4799999995</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1005450892.1899999</v>
      </c>
      <c r="I453" s="189">
        <v>0</v>
      </c>
      <c r="J453" s="189">
        <v>0</v>
      </c>
      <c r="K453" s="189">
        <v>0</v>
      </c>
      <c r="L453" s="189">
        <v>0</v>
      </c>
      <c r="M453" s="189">
        <v>0</v>
      </c>
      <c r="N453" s="189">
        <v>0</v>
      </c>
      <c r="O453" s="189">
        <v>0</v>
      </c>
      <c r="P453" s="189">
        <f t="shared" si="6"/>
        <v>1005450892.1899999</v>
      </c>
    </row>
    <row r="454" spans="1:16" x14ac:dyDescent="0.25">
      <c r="A454" s="221" t="s">
        <v>51</v>
      </c>
      <c r="B454" s="222" t="s">
        <v>26</v>
      </c>
      <c r="C454" s="186">
        <v>20228</v>
      </c>
      <c r="D454" s="187" t="s">
        <v>447</v>
      </c>
      <c r="E454" s="237">
        <v>7249989.1500777565</v>
      </c>
      <c r="F454" s="237">
        <v>2016793.9779389631</v>
      </c>
      <c r="G454" s="189">
        <v>0</v>
      </c>
      <c r="H454" s="189">
        <v>0</v>
      </c>
      <c r="I454" s="189">
        <v>0</v>
      </c>
      <c r="J454" s="189">
        <v>0</v>
      </c>
      <c r="K454" s="189">
        <v>0</v>
      </c>
      <c r="L454" s="189">
        <v>0</v>
      </c>
      <c r="M454" s="189">
        <v>502949.75</v>
      </c>
      <c r="N454" s="189">
        <v>0</v>
      </c>
      <c r="O454" s="189">
        <v>0</v>
      </c>
      <c r="P454" s="189">
        <f t="shared" si="6"/>
        <v>502949.75</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23566</v>
      </c>
      <c r="N455" s="189">
        <v>0</v>
      </c>
      <c r="O455" s="189">
        <v>0</v>
      </c>
      <c r="P455" s="189">
        <f t="shared" si="6"/>
        <v>23566</v>
      </c>
    </row>
    <row r="456" spans="1:16" x14ac:dyDescent="0.25">
      <c r="A456" s="221" t="s">
        <v>51</v>
      </c>
      <c r="B456" s="222" t="s">
        <v>26</v>
      </c>
      <c r="C456" s="186">
        <v>20250</v>
      </c>
      <c r="D456" s="187" t="s">
        <v>449</v>
      </c>
      <c r="E456" s="237">
        <v>5702067637.9340134</v>
      </c>
      <c r="F456" s="237">
        <v>3534691835.4346294</v>
      </c>
      <c r="G456" s="189">
        <v>0</v>
      </c>
      <c r="H456" s="189">
        <v>2226873.2899999996</v>
      </c>
      <c r="I456" s="189">
        <v>0</v>
      </c>
      <c r="J456" s="189">
        <v>0</v>
      </c>
      <c r="K456" s="189">
        <v>0</v>
      </c>
      <c r="L456" s="189">
        <v>0</v>
      </c>
      <c r="M456" s="189">
        <v>0</v>
      </c>
      <c r="N456" s="189">
        <v>0</v>
      </c>
      <c r="O456" s="189">
        <v>0</v>
      </c>
      <c r="P456" s="189">
        <f t="shared" si="6"/>
        <v>2226873.2899999996</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5296296645.1800003</v>
      </c>
      <c r="I460" s="189">
        <v>0</v>
      </c>
      <c r="J460" s="189">
        <v>0</v>
      </c>
      <c r="K460" s="189">
        <v>0</v>
      </c>
      <c r="L460" s="189">
        <v>0</v>
      </c>
      <c r="M460" s="189">
        <v>0</v>
      </c>
      <c r="N460" s="189">
        <v>0</v>
      </c>
      <c r="O460" s="189">
        <v>0</v>
      </c>
      <c r="P460" s="189">
        <f t="shared" ref="P460:P523" si="7">SUM(G460:O460)</f>
        <v>5296296645.1800003</v>
      </c>
    </row>
    <row r="461" spans="1:16" x14ac:dyDescent="0.25">
      <c r="A461" s="255" t="s">
        <v>51</v>
      </c>
      <c r="B461" s="258" t="s">
        <v>26</v>
      </c>
      <c r="C461" s="256">
        <v>20443</v>
      </c>
      <c r="D461" s="259" t="s">
        <v>454</v>
      </c>
      <c r="E461" s="237">
        <v>2695491.6358216302</v>
      </c>
      <c r="F461" s="237">
        <v>751306.80740727182</v>
      </c>
      <c r="G461" s="189">
        <v>618198.21</v>
      </c>
      <c r="H461" s="189">
        <v>0</v>
      </c>
      <c r="I461" s="189">
        <v>0</v>
      </c>
      <c r="J461" s="189">
        <v>0</v>
      </c>
      <c r="K461" s="189">
        <v>0</v>
      </c>
      <c r="L461" s="189">
        <v>0</v>
      </c>
      <c r="M461" s="189">
        <v>0</v>
      </c>
      <c r="N461" s="189">
        <v>0</v>
      </c>
      <c r="O461" s="189">
        <v>0</v>
      </c>
      <c r="P461" s="264">
        <f t="shared" si="7"/>
        <v>618198.21</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266143.86</v>
      </c>
      <c r="N462" s="189">
        <v>0</v>
      </c>
      <c r="O462" s="189">
        <v>0</v>
      </c>
      <c r="P462" s="264">
        <f t="shared" si="7"/>
        <v>266143.86</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2026125.75</v>
      </c>
      <c r="N467" s="189">
        <v>0</v>
      </c>
      <c r="O467" s="189">
        <v>0</v>
      </c>
      <c r="P467" s="264">
        <f t="shared" si="7"/>
        <v>2026125.75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149103.46</v>
      </c>
      <c r="N468" s="189">
        <v>0</v>
      </c>
      <c r="O468" s="189">
        <v>0</v>
      </c>
      <c r="P468" s="264">
        <f t="shared" si="7"/>
        <v>149103.46</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1061389</v>
      </c>
      <c r="N469" s="189">
        <v>0</v>
      </c>
      <c r="O469" s="189">
        <v>0</v>
      </c>
      <c r="P469" s="264">
        <f t="shared" si="7"/>
        <v>1061389</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331176.63</v>
      </c>
      <c r="H471" s="189">
        <v>0</v>
      </c>
      <c r="I471" s="189">
        <v>0</v>
      </c>
      <c r="J471" s="189">
        <v>0</v>
      </c>
      <c r="K471" s="189">
        <v>0</v>
      </c>
      <c r="L471" s="189">
        <v>0</v>
      </c>
      <c r="M471" s="189">
        <v>8647975.25</v>
      </c>
      <c r="N471" s="189">
        <v>0</v>
      </c>
      <c r="O471" s="189">
        <v>0</v>
      </c>
      <c r="P471" s="189">
        <f t="shared" si="7"/>
        <v>8979151.8800000008</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1419815461.6100001</v>
      </c>
      <c r="L472" s="189">
        <v>500848194.70999998</v>
      </c>
      <c r="M472" s="189">
        <v>1583849.75</v>
      </c>
      <c r="N472" s="189">
        <v>0</v>
      </c>
      <c r="O472" s="189">
        <v>0</v>
      </c>
      <c r="P472" s="189">
        <f t="shared" si="7"/>
        <v>1922247506.0700002</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1168950</v>
      </c>
      <c r="N478" s="189">
        <v>0</v>
      </c>
      <c r="O478" s="189">
        <v>0</v>
      </c>
      <c r="P478" s="189">
        <f t="shared" si="7"/>
        <v>1168950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0</v>
      </c>
      <c r="N480" s="189">
        <v>0</v>
      </c>
      <c r="O480" s="189">
        <v>0</v>
      </c>
      <c r="P480" s="189">
        <f t="shared" si="7"/>
        <v>313030121.70000005</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1396718.5</v>
      </c>
      <c r="N481" s="189">
        <v>0</v>
      </c>
      <c r="O481" s="189">
        <v>0</v>
      </c>
      <c r="P481" s="264">
        <f t="shared" si="7"/>
        <v>1396718.5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23746128.560000002</v>
      </c>
      <c r="K484" s="189">
        <v>0</v>
      </c>
      <c r="L484" s="189">
        <v>4923657377.4799995</v>
      </c>
      <c r="M484" s="189">
        <v>3320418</v>
      </c>
      <c r="N484" s="189">
        <v>0</v>
      </c>
      <c r="O484" s="189">
        <v>0</v>
      </c>
      <c r="P484" s="264">
        <f t="shared" si="7"/>
        <v>4950723924.04</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2130750.5700000003</v>
      </c>
      <c r="N486" s="189">
        <v>0</v>
      </c>
      <c r="O486" s="189">
        <v>0</v>
      </c>
      <c r="P486" s="264">
        <f t="shared" si="7"/>
        <v>502978945.27999997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334664108.29000014</v>
      </c>
      <c r="I489" s="189">
        <v>0</v>
      </c>
      <c r="J489" s="189">
        <v>0</v>
      </c>
      <c r="K489" s="189">
        <v>70220429.719999999</v>
      </c>
      <c r="L489" s="189">
        <v>1592010861.1600001</v>
      </c>
      <c r="M489" s="189">
        <v>0</v>
      </c>
      <c r="N489" s="189">
        <v>0</v>
      </c>
      <c r="O489" s="189">
        <v>0</v>
      </c>
      <c r="P489" s="264">
        <f t="shared" si="7"/>
        <v>1996895399.1700001</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434788713.50999999</v>
      </c>
      <c r="L496" s="189">
        <v>472275561.35999995</v>
      </c>
      <c r="M496" s="189">
        <v>0</v>
      </c>
      <c r="N496" s="189">
        <v>0</v>
      </c>
      <c r="O496" s="189">
        <v>0</v>
      </c>
      <c r="P496" s="189">
        <f t="shared" si="7"/>
        <v>907064274.86999989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0</v>
      </c>
      <c r="N497" s="189">
        <v>0</v>
      </c>
      <c r="O497" s="189">
        <v>0</v>
      </c>
      <c r="P497" s="189">
        <f t="shared" si="7"/>
        <v>0</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204495.93</v>
      </c>
      <c r="N501" s="189">
        <v>0</v>
      </c>
      <c r="O501" s="189">
        <v>0</v>
      </c>
      <c r="P501" s="264">
        <f t="shared" si="7"/>
        <v>204495.93</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4985495.5</v>
      </c>
      <c r="N508" s="189">
        <v>0</v>
      </c>
      <c r="O508" s="189">
        <v>0</v>
      </c>
      <c r="P508" s="264">
        <f t="shared" si="7"/>
        <v>4985495.5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2994431.68</v>
      </c>
      <c r="N513" s="189">
        <v>0</v>
      </c>
      <c r="O513" s="189">
        <v>0</v>
      </c>
      <c r="P513" s="189">
        <f t="shared" si="7"/>
        <v>2994431.68</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3263841.2500000005</v>
      </c>
      <c r="N514" s="189">
        <v>0</v>
      </c>
      <c r="O514" s="189">
        <v>0</v>
      </c>
      <c r="P514" s="189">
        <f t="shared" si="7"/>
        <v>3263841.2500000005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4173053.5</v>
      </c>
      <c r="N516" s="189">
        <v>0</v>
      </c>
      <c r="O516" s="189">
        <v>0</v>
      </c>
      <c r="P516" s="189">
        <f t="shared" si="7"/>
        <v>4173053.5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16733.5</v>
      </c>
      <c r="N518" s="189">
        <v>0</v>
      </c>
      <c r="O518" s="189">
        <v>0</v>
      </c>
      <c r="P518" s="189">
        <f t="shared" si="7"/>
        <v>16733.5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10331296.739999998</v>
      </c>
      <c r="N520" s="189">
        <v>0</v>
      </c>
      <c r="O520" s="189">
        <v>0</v>
      </c>
      <c r="P520" s="189">
        <f t="shared" si="7"/>
        <v>10331296.739999998</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130389.75</v>
      </c>
      <c r="N521" s="189">
        <v>0</v>
      </c>
      <c r="O521" s="189">
        <v>0</v>
      </c>
      <c r="P521" s="264">
        <f t="shared" si="7"/>
        <v>130389.75</v>
      </c>
    </row>
    <row r="522" spans="1:16" x14ac:dyDescent="0.25">
      <c r="A522" s="255" t="s">
        <v>51</v>
      </c>
      <c r="B522" s="258" t="s">
        <v>28</v>
      </c>
      <c r="C522" s="256">
        <v>25224</v>
      </c>
      <c r="D522" s="259" t="s">
        <v>513</v>
      </c>
      <c r="E522" s="237">
        <v>390029291.31666857</v>
      </c>
      <c r="F522" s="237">
        <v>186222473.27988052</v>
      </c>
      <c r="G522" s="189">
        <v>0</v>
      </c>
      <c r="H522" s="189">
        <v>103073428.44</v>
      </c>
      <c r="I522" s="189">
        <v>0</v>
      </c>
      <c r="J522" s="189">
        <v>0</v>
      </c>
      <c r="K522" s="189">
        <v>0</v>
      </c>
      <c r="L522" s="189">
        <v>0</v>
      </c>
      <c r="M522" s="189">
        <v>12294.5</v>
      </c>
      <c r="N522" s="189">
        <v>0</v>
      </c>
      <c r="O522" s="189">
        <v>0</v>
      </c>
      <c r="P522" s="264">
        <f t="shared" si="7"/>
        <v>103085722.94</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463311.25</v>
      </c>
      <c r="N525" s="189">
        <v>0</v>
      </c>
      <c r="O525" s="189">
        <v>0</v>
      </c>
      <c r="P525" s="264">
        <f t="shared" si="8"/>
        <v>463311.25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12143087.98</v>
      </c>
      <c r="J532" s="189">
        <v>0</v>
      </c>
      <c r="K532" s="189">
        <v>0</v>
      </c>
      <c r="L532" s="189">
        <v>0</v>
      </c>
      <c r="M532" s="189">
        <v>0</v>
      </c>
      <c r="N532" s="189">
        <v>0</v>
      </c>
      <c r="O532" s="189">
        <v>0</v>
      </c>
      <c r="P532" s="189">
        <f t="shared" si="8"/>
        <v>12143087.98</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171015.49</v>
      </c>
      <c r="N536" s="189">
        <v>0</v>
      </c>
      <c r="O536" s="189">
        <v>0</v>
      </c>
      <c r="P536" s="189">
        <f t="shared" si="8"/>
        <v>171015.49</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78786717.299999997</v>
      </c>
      <c r="I538" s="189">
        <v>0</v>
      </c>
      <c r="J538" s="189">
        <v>0</v>
      </c>
      <c r="K538" s="189">
        <v>0</v>
      </c>
      <c r="L538" s="189">
        <v>0</v>
      </c>
      <c r="M538" s="189">
        <v>173647.75</v>
      </c>
      <c r="N538" s="189">
        <v>0</v>
      </c>
      <c r="O538" s="189">
        <v>0</v>
      </c>
      <c r="P538" s="189">
        <f t="shared" si="8"/>
        <v>78960365.049999997</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381065.25</v>
      </c>
      <c r="N539" s="189">
        <v>0</v>
      </c>
      <c r="O539" s="189">
        <v>0</v>
      </c>
      <c r="P539" s="189">
        <f t="shared" si="8"/>
        <v>381065.25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1326080.25</v>
      </c>
      <c r="N540" s="189">
        <v>0</v>
      </c>
      <c r="O540" s="189">
        <v>0</v>
      </c>
      <c r="P540" s="189">
        <f t="shared" si="8"/>
        <v>1326080.25</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1124736.5</v>
      </c>
      <c r="N541" s="189">
        <v>0</v>
      </c>
      <c r="O541" s="189">
        <v>0</v>
      </c>
      <c r="P541" s="264">
        <f t="shared" si="8"/>
        <v>1124736.5</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66894.53</v>
      </c>
      <c r="N542" s="189">
        <v>0</v>
      </c>
      <c r="O542" s="189">
        <v>0</v>
      </c>
      <c r="P542" s="264">
        <f t="shared" si="8"/>
        <v>659444.47</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76881.25</v>
      </c>
      <c r="N546" s="189">
        <v>0</v>
      </c>
      <c r="O546" s="189">
        <v>0</v>
      </c>
      <c r="P546" s="264">
        <f t="shared" si="8"/>
        <v>76881.25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57655317.869999997</v>
      </c>
      <c r="I553" s="189">
        <v>0</v>
      </c>
      <c r="J553" s="189">
        <v>0</v>
      </c>
      <c r="K553" s="189">
        <v>0</v>
      </c>
      <c r="L553" s="189">
        <v>0</v>
      </c>
      <c r="M553" s="189">
        <v>0</v>
      </c>
      <c r="N553" s="189">
        <v>0</v>
      </c>
      <c r="O553" s="189">
        <v>0</v>
      </c>
      <c r="P553" s="189">
        <f t="shared" si="8"/>
        <v>57655317.869999997</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0</v>
      </c>
      <c r="N555" s="189">
        <v>0</v>
      </c>
      <c r="O555" s="189">
        <v>0</v>
      </c>
      <c r="P555" s="189">
        <f t="shared" si="8"/>
        <v>0</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774535</v>
      </c>
      <c r="N557" s="189">
        <v>0</v>
      </c>
      <c r="O557" s="189">
        <v>0</v>
      </c>
      <c r="P557" s="189">
        <f t="shared" si="8"/>
        <v>774535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13145201.9</v>
      </c>
      <c r="N558" s="189">
        <v>0</v>
      </c>
      <c r="O558" s="189">
        <v>0</v>
      </c>
      <c r="P558" s="189">
        <f t="shared" si="8"/>
        <v>13145201.9</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6399609.0500000007</v>
      </c>
      <c r="N560" s="189">
        <v>0</v>
      </c>
      <c r="O560" s="189">
        <v>0</v>
      </c>
      <c r="P560" s="189">
        <f t="shared" si="8"/>
        <v>6399609.0500000007</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313982.75</v>
      </c>
      <c r="N561" s="189">
        <v>0</v>
      </c>
      <c r="O561" s="189">
        <v>0</v>
      </c>
      <c r="P561" s="264">
        <f t="shared" si="8"/>
        <v>313982.75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2331094.5</v>
      </c>
      <c r="N568" s="189">
        <v>0</v>
      </c>
      <c r="O568" s="189">
        <v>0</v>
      </c>
      <c r="P568" s="264">
        <f t="shared" si="8"/>
        <v>2331094.5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215800</v>
      </c>
      <c r="N575" s="189">
        <v>0</v>
      </c>
      <c r="O575" s="189">
        <v>0</v>
      </c>
      <c r="P575" s="189">
        <f t="shared" si="8"/>
        <v>215800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1498240.4599999997</v>
      </c>
      <c r="N576" s="189">
        <v>0</v>
      </c>
      <c r="O576" s="189">
        <v>0</v>
      </c>
      <c r="P576" s="189">
        <f t="shared" si="8"/>
        <v>1498240.4599999997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334548.76</v>
      </c>
      <c r="N580" s="189">
        <v>0</v>
      </c>
      <c r="O580" s="189">
        <v>0</v>
      </c>
      <c r="P580" s="189">
        <f t="shared" si="8"/>
        <v>334548.76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807384.69</v>
      </c>
      <c r="N581" s="189">
        <v>0</v>
      </c>
      <c r="O581" s="189">
        <v>0</v>
      </c>
      <c r="P581" s="264">
        <f t="shared" si="8"/>
        <v>807384.69</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209449213.81999999</v>
      </c>
      <c r="O583" s="189">
        <v>0</v>
      </c>
      <c r="P583" s="264">
        <f t="shared" si="8"/>
        <v>209449213.81999999</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204977.07</v>
      </c>
      <c r="N586" s="189">
        <v>0</v>
      </c>
      <c r="O586" s="189">
        <v>0</v>
      </c>
      <c r="P586" s="264">
        <f t="shared" si="8"/>
        <v>204977.07</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38017330.460000001</v>
      </c>
      <c r="N587" s="189">
        <v>0</v>
      </c>
      <c r="O587" s="189">
        <v>0</v>
      </c>
      <c r="P587" s="264">
        <f t="shared" si="8"/>
        <v>38017330.460000001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0</v>
      </c>
      <c r="I590" s="189">
        <v>0</v>
      </c>
      <c r="J590" s="189">
        <v>0</v>
      </c>
      <c r="K590" s="189">
        <v>0</v>
      </c>
      <c r="L590" s="189">
        <v>0</v>
      </c>
      <c r="M590" s="189">
        <v>0</v>
      </c>
      <c r="N590" s="189">
        <v>0</v>
      </c>
      <c r="O590" s="189">
        <v>0</v>
      </c>
      <c r="P590" s="264">
        <f t="shared" si="9"/>
        <v>0</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199405079.06999999</v>
      </c>
      <c r="I593" s="189">
        <v>0</v>
      </c>
      <c r="J593" s="189">
        <v>0</v>
      </c>
      <c r="K593" s="189">
        <v>0</v>
      </c>
      <c r="L593" s="189">
        <v>0</v>
      </c>
      <c r="M593" s="189">
        <v>1485384.5</v>
      </c>
      <c r="N593" s="189">
        <v>0</v>
      </c>
      <c r="O593" s="189">
        <v>0</v>
      </c>
      <c r="P593" s="189">
        <f t="shared" si="9"/>
        <v>200890463.56999999</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128225.25</v>
      </c>
      <c r="N594" s="189">
        <v>0</v>
      </c>
      <c r="O594" s="189">
        <v>0</v>
      </c>
      <c r="P594" s="189">
        <f t="shared" si="9"/>
        <v>128225.25</v>
      </c>
    </row>
    <row r="595" spans="1:16" x14ac:dyDescent="0.25">
      <c r="A595" s="221" t="s">
        <v>51</v>
      </c>
      <c r="B595" s="222" t="s">
        <v>28</v>
      </c>
      <c r="C595" s="186">
        <v>25793</v>
      </c>
      <c r="D595" s="187" t="s">
        <v>580</v>
      </c>
      <c r="E595" s="237">
        <v>77314828.39733851</v>
      </c>
      <c r="F595" s="237">
        <v>36627658.062712491</v>
      </c>
      <c r="G595" s="189">
        <v>0</v>
      </c>
      <c r="H595" s="189">
        <v>34433087.030000001</v>
      </c>
      <c r="I595" s="189">
        <v>0</v>
      </c>
      <c r="J595" s="189">
        <v>0</v>
      </c>
      <c r="K595" s="189">
        <v>0</v>
      </c>
      <c r="L595" s="189">
        <v>0</v>
      </c>
      <c r="M595" s="189">
        <v>2708928.12</v>
      </c>
      <c r="N595" s="189">
        <v>0</v>
      </c>
      <c r="O595" s="189">
        <v>0</v>
      </c>
      <c r="P595" s="189">
        <f t="shared" si="9"/>
        <v>37142015.149999999</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4333950.75</v>
      </c>
      <c r="N600" s="189">
        <v>0</v>
      </c>
      <c r="O600" s="189">
        <v>0</v>
      </c>
      <c r="P600" s="189">
        <f t="shared" si="9"/>
        <v>4333950.75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5019836.8000000007</v>
      </c>
      <c r="N601" s="189">
        <v>0</v>
      </c>
      <c r="O601" s="189">
        <v>0</v>
      </c>
      <c r="P601" s="264">
        <f t="shared" si="9"/>
        <v>5019836.8000000007</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9911884.2500000019</v>
      </c>
      <c r="J603" s="189">
        <v>49475736.310000002</v>
      </c>
      <c r="K603" s="189">
        <v>0</v>
      </c>
      <c r="L603" s="189">
        <v>0</v>
      </c>
      <c r="M603" s="189">
        <v>0</v>
      </c>
      <c r="N603" s="189">
        <v>0</v>
      </c>
      <c r="O603" s="189">
        <v>0</v>
      </c>
      <c r="P603" s="264">
        <f t="shared" si="9"/>
        <v>59387620.560000002</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227776.98</v>
      </c>
      <c r="N605" s="189">
        <v>0</v>
      </c>
      <c r="O605" s="189">
        <v>0</v>
      </c>
      <c r="P605" s="264">
        <f t="shared" si="9"/>
        <v>227776.98</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4433792.75</v>
      </c>
      <c r="N606" s="189">
        <v>0</v>
      </c>
      <c r="O606" s="189">
        <v>0</v>
      </c>
      <c r="P606" s="264">
        <f t="shared" si="9"/>
        <v>4433792.75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7228355.25</v>
      </c>
      <c r="N612" s="189">
        <v>0</v>
      </c>
      <c r="O612" s="189">
        <v>0</v>
      </c>
      <c r="P612" s="189">
        <f t="shared" si="9"/>
        <v>7228355.25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559926.08000000007</v>
      </c>
      <c r="I616" s="189">
        <v>0</v>
      </c>
      <c r="J616" s="189">
        <v>0</v>
      </c>
      <c r="K616" s="189">
        <v>0</v>
      </c>
      <c r="L616" s="189">
        <v>0</v>
      </c>
      <c r="M616" s="189">
        <v>12787348.600000001</v>
      </c>
      <c r="N616" s="189">
        <v>0</v>
      </c>
      <c r="O616" s="189">
        <v>0</v>
      </c>
      <c r="P616" s="189">
        <f t="shared" si="9"/>
        <v>13347274.680000002</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110809736.59</v>
      </c>
      <c r="L617" s="189">
        <v>0</v>
      </c>
      <c r="M617" s="189">
        <v>164747.75</v>
      </c>
      <c r="N617" s="189">
        <v>0</v>
      </c>
      <c r="O617" s="189">
        <v>0</v>
      </c>
      <c r="P617" s="189">
        <f t="shared" si="9"/>
        <v>110974484.34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259727223.44999999</v>
      </c>
      <c r="L620" s="189">
        <v>0</v>
      </c>
      <c r="M620" s="189">
        <v>0</v>
      </c>
      <c r="N620" s="189">
        <v>0</v>
      </c>
      <c r="O620" s="189">
        <v>0</v>
      </c>
      <c r="P620" s="189">
        <f t="shared" si="9"/>
        <v>259727223.44999999</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355811672.21000004</v>
      </c>
      <c r="L621" s="189">
        <v>0</v>
      </c>
      <c r="M621" s="189">
        <v>0</v>
      </c>
      <c r="N621" s="189">
        <v>0</v>
      </c>
      <c r="O621" s="189">
        <v>0</v>
      </c>
      <c r="P621" s="264">
        <f t="shared" si="9"/>
        <v>355811672.21000004</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1174924467.0799999</v>
      </c>
      <c r="L625" s="189">
        <v>0</v>
      </c>
      <c r="M625" s="189">
        <v>0</v>
      </c>
      <c r="N625" s="189">
        <v>0</v>
      </c>
      <c r="O625" s="189">
        <v>0</v>
      </c>
      <c r="P625" s="264">
        <f t="shared" si="9"/>
        <v>1174924467.0799999</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153308908.81</v>
      </c>
      <c r="L627" s="189">
        <v>0</v>
      </c>
      <c r="M627" s="189">
        <v>0</v>
      </c>
      <c r="N627" s="189">
        <v>0</v>
      </c>
      <c r="O627" s="189">
        <v>0</v>
      </c>
      <c r="P627" s="264">
        <f t="shared" si="9"/>
        <v>153308908.81</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400351786.40999997</v>
      </c>
      <c r="L628" s="189">
        <v>0</v>
      </c>
      <c r="M628" s="189">
        <v>0</v>
      </c>
      <c r="N628" s="189">
        <v>0</v>
      </c>
      <c r="O628" s="189">
        <v>0</v>
      </c>
      <c r="P628" s="264">
        <f t="shared" si="9"/>
        <v>400351786.40999997</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1507103600.6300001</v>
      </c>
      <c r="L631" s="189">
        <v>0</v>
      </c>
      <c r="M631" s="189">
        <v>101371</v>
      </c>
      <c r="N631" s="189">
        <v>0</v>
      </c>
      <c r="O631" s="189">
        <v>0</v>
      </c>
      <c r="P631" s="189">
        <f t="shared" si="9"/>
        <v>1507204971.6300001</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472233001.76999998</v>
      </c>
      <c r="L633" s="189">
        <v>0</v>
      </c>
      <c r="M633" s="189">
        <v>0</v>
      </c>
      <c r="N633" s="189">
        <v>0</v>
      </c>
      <c r="O633" s="189">
        <v>0</v>
      </c>
      <c r="P633" s="189">
        <f t="shared" si="9"/>
        <v>472233001.76999998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150595379.32999998</v>
      </c>
      <c r="L634" s="189">
        <v>0</v>
      </c>
      <c r="M634" s="189">
        <v>0</v>
      </c>
      <c r="N634" s="189">
        <v>0</v>
      </c>
      <c r="O634" s="189">
        <v>0</v>
      </c>
      <c r="P634" s="189">
        <f t="shared" si="9"/>
        <v>150595379.32999998</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79580.929999999993</v>
      </c>
      <c r="L635" s="189">
        <v>0</v>
      </c>
      <c r="M635" s="189">
        <v>0</v>
      </c>
      <c r="N635" s="189">
        <v>0</v>
      </c>
      <c r="O635" s="189">
        <v>0</v>
      </c>
      <c r="P635" s="189">
        <f t="shared" si="9"/>
        <v>79580.929999999993</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19806598.560000002</v>
      </c>
      <c r="L636" s="189">
        <v>0</v>
      </c>
      <c r="M636" s="189">
        <v>0</v>
      </c>
      <c r="N636" s="189">
        <v>0</v>
      </c>
      <c r="O636" s="189">
        <v>0</v>
      </c>
      <c r="P636" s="189">
        <f t="shared" si="9"/>
        <v>19806598.560000002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239108109.97</v>
      </c>
      <c r="L637" s="189">
        <v>0</v>
      </c>
      <c r="M637" s="189">
        <v>0</v>
      </c>
      <c r="N637" s="189">
        <v>0</v>
      </c>
      <c r="O637" s="189">
        <v>0</v>
      </c>
      <c r="P637" s="189">
        <f t="shared" si="9"/>
        <v>239108109.97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23350149.219999999</v>
      </c>
      <c r="L639" s="189">
        <v>0</v>
      </c>
      <c r="M639" s="189">
        <v>0</v>
      </c>
      <c r="N639" s="189">
        <v>0</v>
      </c>
      <c r="O639" s="189">
        <v>0</v>
      </c>
      <c r="P639" s="189">
        <f t="shared" si="9"/>
        <v>23350149.219999999</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175377505.59999999</v>
      </c>
      <c r="L640" s="189">
        <v>0</v>
      </c>
      <c r="M640" s="189">
        <v>0</v>
      </c>
      <c r="N640" s="189">
        <v>0</v>
      </c>
      <c r="O640" s="189">
        <v>0</v>
      </c>
      <c r="P640" s="189">
        <f t="shared" si="9"/>
        <v>175377505.59999999</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9032866.9600000009</v>
      </c>
      <c r="L643" s="189">
        <v>0</v>
      </c>
      <c r="M643" s="189">
        <v>0</v>
      </c>
      <c r="N643" s="189">
        <v>0</v>
      </c>
      <c r="O643" s="189">
        <v>0</v>
      </c>
      <c r="P643" s="264">
        <f t="shared" si="9"/>
        <v>9032866.9600000009</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380698084.41999996</v>
      </c>
      <c r="L644" s="189">
        <v>0</v>
      </c>
      <c r="M644" s="189">
        <v>121339.25</v>
      </c>
      <c r="N644" s="189">
        <v>0</v>
      </c>
      <c r="O644" s="189">
        <v>0</v>
      </c>
      <c r="P644" s="264">
        <f t="shared" si="9"/>
        <v>380819423.66999996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1174869481.8600001</v>
      </c>
      <c r="L646" s="189">
        <v>0</v>
      </c>
      <c r="M646" s="189">
        <v>0</v>
      </c>
      <c r="N646" s="189">
        <v>0</v>
      </c>
      <c r="O646" s="189">
        <v>0</v>
      </c>
      <c r="P646" s="264">
        <f t="shared" si="9"/>
        <v>1174869481.8600001</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337104.5</v>
      </c>
      <c r="N647" s="189">
        <v>0</v>
      </c>
      <c r="O647" s="189">
        <v>0</v>
      </c>
      <c r="P647" s="264">
        <f t="shared" si="9"/>
        <v>337104.5</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12998598.73</v>
      </c>
      <c r="L650" s="189">
        <v>0</v>
      </c>
      <c r="M650" s="189">
        <v>21499851.899999999</v>
      </c>
      <c r="N650" s="189">
        <v>0</v>
      </c>
      <c r="O650" s="189">
        <v>0</v>
      </c>
      <c r="P650" s="264">
        <f t="shared" si="9"/>
        <v>34498450.629999995</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67056901.280000001</v>
      </c>
      <c r="L654" s="189">
        <v>0</v>
      </c>
      <c r="M654" s="189">
        <v>958693.04</v>
      </c>
      <c r="N654" s="189">
        <v>0</v>
      </c>
      <c r="O654" s="189">
        <v>0</v>
      </c>
      <c r="P654" s="189">
        <f t="shared" si="10"/>
        <v>68015594.320000008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8866693.3300000001</v>
      </c>
      <c r="L657" s="189">
        <v>0</v>
      </c>
      <c r="M657" s="189">
        <v>0</v>
      </c>
      <c r="N657" s="189">
        <v>0</v>
      </c>
      <c r="O657" s="189">
        <v>0</v>
      </c>
      <c r="P657" s="189">
        <f t="shared" si="10"/>
        <v>8866693.3300000001</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0</v>
      </c>
      <c r="N665" s="189">
        <v>0</v>
      </c>
      <c r="O665" s="189">
        <v>0</v>
      </c>
      <c r="P665" s="264">
        <f t="shared" si="10"/>
        <v>0</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50400</v>
      </c>
      <c r="N667" s="189">
        <v>0</v>
      </c>
      <c r="O667" s="189">
        <v>0</v>
      </c>
      <c r="P667" s="264">
        <f t="shared" si="10"/>
        <v>50400</v>
      </c>
    </row>
    <row r="668" spans="1:16" x14ac:dyDescent="0.25">
      <c r="A668" s="255" t="s">
        <v>51</v>
      </c>
      <c r="B668" s="258" t="s">
        <v>30</v>
      </c>
      <c r="C668" s="256">
        <v>41524</v>
      </c>
      <c r="D668" s="259" t="s">
        <v>651</v>
      </c>
      <c r="E668" s="237">
        <v>12152627.081122553</v>
      </c>
      <c r="F668" s="237">
        <v>3383165.9323723097</v>
      </c>
      <c r="G668" s="189">
        <v>2026661.6500000001</v>
      </c>
      <c r="H668" s="189">
        <v>0</v>
      </c>
      <c r="I668" s="189">
        <v>0</v>
      </c>
      <c r="J668" s="189">
        <v>0</v>
      </c>
      <c r="K668" s="189">
        <v>66434418.240000002</v>
      </c>
      <c r="L668" s="189">
        <v>0</v>
      </c>
      <c r="M668" s="189">
        <v>1649591.5</v>
      </c>
      <c r="N668" s="189">
        <v>0</v>
      </c>
      <c r="O668" s="189">
        <v>0</v>
      </c>
      <c r="P668" s="264">
        <f t="shared" si="10"/>
        <v>70110671.390000001</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4605593.53</v>
      </c>
      <c r="N671" s="189">
        <v>0</v>
      </c>
      <c r="O671" s="189">
        <v>0</v>
      </c>
      <c r="P671" s="189">
        <f t="shared" si="10"/>
        <v>4605593.53</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63736432.159999996</v>
      </c>
      <c r="L672" s="189">
        <v>0</v>
      </c>
      <c r="M672" s="189">
        <v>2635859.25</v>
      </c>
      <c r="N672" s="189">
        <v>0</v>
      </c>
      <c r="O672" s="189">
        <v>0</v>
      </c>
      <c r="P672" s="189">
        <f t="shared" si="10"/>
        <v>66372291.409999996</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3785539.65</v>
      </c>
      <c r="N675" s="189">
        <v>0</v>
      </c>
      <c r="O675" s="189">
        <v>0</v>
      </c>
      <c r="P675" s="189">
        <f t="shared" si="10"/>
        <v>5977691.7799999993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10019470.790000001</v>
      </c>
      <c r="L678" s="189">
        <v>0</v>
      </c>
      <c r="M678" s="189">
        <v>4499987.25</v>
      </c>
      <c r="N678" s="189">
        <v>0</v>
      </c>
      <c r="O678" s="189">
        <v>0</v>
      </c>
      <c r="P678" s="189">
        <f t="shared" si="10"/>
        <v>14519458.040000001</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142881.25</v>
      </c>
      <c r="N679" s="189">
        <v>0</v>
      </c>
      <c r="O679" s="189">
        <v>0</v>
      </c>
      <c r="P679" s="189">
        <f t="shared" si="10"/>
        <v>142881.25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632368.44999999995</v>
      </c>
      <c r="N680" s="189">
        <v>0</v>
      </c>
      <c r="O680" s="189">
        <v>0</v>
      </c>
      <c r="P680" s="189">
        <f t="shared" si="10"/>
        <v>632368.44999999995</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0</v>
      </c>
      <c r="N683" s="189">
        <v>0</v>
      </c>
      <c r="O683" s="189">
        <v>0</v>
      </c>
      <c r="P683" s="264">
        <f t="shared" si="10"/>
        <v>9595211.0099999998</v>
      </c>
    </row>
    <row r="684" spans="1:16" x14ac:dyDescent="0.25">
      <c r="A684" s="255" t="s">
        <v>51</v>
      </c>
      <c r="B684" s="258" t="s">
        <v>31</v>
      </c>
      <c r="C684" s="256">
        <v>44001</v>
      </c>
      <c r="D684" s="259" t="s">
        <v>665</v>
      </c>
      <c r="E684" s="237">
        <v>61702973.664307907</v>
      </c>
      <c r="F684" s="237">
        <v>1115287.795342919</v>
      </c>
      <c r="G684" s="189">
        <v>0</v>
      </c>
      <c r="H684" s="189">
        <v>4934853.21</v>
      </c>
      <c r="I684" s="189">
        <v>0</v>
      </c>
      <c r="J684" s="189">
        <v>0</v>
      </c>
      <c r="K684" s="189">
        <v>0</v>
      </c>
      <c r="L684" s="189">
        <v>0</v>
      </c>
      <c r="M684" s="189">
        <v>0</v>
      </c>
      <c r="N684" s="189">
        <v>0</v>
      </c>
      <c r="O684" s="189">
        <v>0</v>
      </c>
      <c r="P684" s="264">
        <f t="shared" si="10"/>
        <v>4934853.21</v>
      </c>
    </row>
    <row r="685" spans="1:16" x14ac:dyDescent="0.25">
      <c r="A685" s="255" t="s">
        <v>51</v>
      </c>
      <c r="B685" s="258" t="s">
        <v>31</v>
      </c>
      <c r="C685" s="256">
        <v>44035</v>
      </c>
      <c r="D685" s="257" t="s">
        <v>389</v>
      </c>
      <c r="E685" s="237">
        <v>12357956555.163525</v>
      </c>
      <c r="F685" s="237">
        <v>13793444781.819172</v>
      </c>
      <c r="G685" s="189">
        <v>0</v>
      </c>
      <c r="H685" s="189">
        <v>1489248057.5899999</v>
      </c>
      <c r="I685" s="189">
        <v>0</v>
      </c>
      <c r="J685" s="189">
        <v>0</v>
      </c>
      <c r="K685" s="189">
        <v>0</v>
      </c>
      <c r="L685" s="189">
        <v>0</v>
      </c>
      <c r="M685" s="189">
        <v>4798986</v>
      </c>
      <c r="N685" s="189">
        <v>0</v>
      </c>
      <c r="O685" s="189">
        <v>0</v>
      </c>
      <c r="P685" s="264">
        <f t="shared" si="10"/>
        <v>1494047043.5899999</v>
      </c>
    </row>
    <row r="686" spans="1:16" x14ac:dyDescent="0.25">
      <c r="A686" s="255" t="s">
        <v>51</v>
      </c>
      <c r="B686" s="258" t="s">
        <v>31</v>
      </c>
      <c r="C686" s="256">
        <v>44078</v>
      </c>
      <c r="D686" s="259" t="s">
        <v>666</v>
      </c>
      <c r="E686" s="237">
        <v>14605220914.286215</v>
      </c>
      <c r="F686" s="237">
        <v>16327651225.28084</v>
      </c>
      <c r="G686" s="189">
        <v>0</v>
      </c>
      <c r="H686" s="189">
        <v>3298444148.0500011</v>
      </c>
      <c r="I686" s="189">
        <v>0</v>
      </c>
      <c r="J686" s="189">
        <v>0</v>
      </c>
      <c r="K686" s="189">
        <v>0</v>
      </c>
      <c r="L686" s="189">
        <v>0</v>
      </c>
      <c r="M686" s="189">
        <v>79535.25</v>
      </c>
      <c r="N686" s="189">
        <v>0</v>
      </c>
      <c r="O686" s="189">
        <v>0</v>
      </c>
      <c r="P686" s="264">
        <f t="shared" si="10"/>
        <v>3298523683.3000011</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634128.75</v>
      </c>
      <c r="N687" s="189">
        <v>0</v>
      </c>
      <c r="O687" s="189">
        <v>0</v>
      </c>
      <c r="P687" s="264">
        <f t="shared" si="10"/>
        <v>634128.75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540075051.26999998</v>
      </c>
      <c r="I691" s="189">
        <v>0</v>
      </c>
      <c r="J691" s="189">
        <v>0</v>
      </c>
      <c r="K691" s="189">
        <v>0</v>
      </c>
      <c r="L691" s="189">
        <v>0</v>
      </c>
      <c r="M691" s="189">
        <v>0</v>
      </c>
      <c r="N691" s="189">
        <v>0</v>
      </c>
      <c r="O691" s="189">
        <v>0</v>
      </c>
      <c r="P691" s="189">
        <f t="shared" si="10"/>
        <v>540075051.26999998</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86970511.170000032</v>
      </c>
      <c r="I693" s="189">
        <v>0</v>
      </c>
      <c r="J693" s="189">
        <v>0</v>
      </c>
      <c r="K693" s="189">
        <v>0</v>
      </c>
      <c r="L693" s="189">
        <v>0</v>
      </c>
      <c r="M693" s="189">
        <v>0</v>
      </c>
      <c r="N693" s="189">
        <v>0</v>
      </c>
      <c r="O693" s="189">
        <v>0</v>
      </c>
      <c r="P693" s="189">
        <f t="shared" si="10"/>
        <v>86970511.170000032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694713414.02999997</v>
      </c>
      <c r="I696" s="189">
        <v>0</v>
      </c>
      <c r="J696" s="189">
        <v>0</v>
      </c>
      <c r="K696" s="189">
        <v>0</v>
      </c>
      <c r="L696" s="189">
        <v>0</v>
      </c>
      <c r="M696" s="189">
        <v>0</v>
      </c>
      <c r="N696" s="189">
        <v>0</v>
      </c>
      <c r="O696" s="189">
        <v>0</v>
      </c>
      <c r="P696" s="189">
        <f t="shared" si="10"/>
        <v>694713414.02999997</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1056499.5</v>
      </c>
      <c r="N699" s="189">
        <v>0</v>
      </c>
      <c r="O699" s="189">
        <v>0</v>
      </c>
      <c r="P699" s="189">
        <f t="shared" si="10"/>
        <v>14148062.1</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203762.75</v>
      </c>
      <c r="N701" s="189">
        <v>0</v>
      </c>
      <c r="O701" s="189">
        <v>0</v>
      </c>
      <c r="P701" s="264">
        <f t="shared" si="10"/>
        <v>203762.75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0</v>
      </c>
      <c r="N702" s="189">
        <v>0</v>
      </c>
      <c r="O702" s="189">
        <v>0</v>
      </c>
      <c r="P702" s="264">
        <f t="shared" si="10"/>
        <v>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5034804.2199999988</v>
      </c>
      <c r="H705" s="189">
        <v>5662515708.6199999</v>
      </c>
      <c r="I705" s="189">
        <v>0</v>
      </c>
      <c r="J705" s="189">
        <v>0</v>
      </c>
      <c r="K705" s="189">
        <v>0</v>
      </c>
      <c r="L705" s="189">
        <v>0</v>
      </c>
      <c r="M705" s="189">
        <v>928845.75</v>
      </c>
      <c r="N705" s="189">
        <v>0</v>
      </c>
      <c r="O705" s="189">
        <v>0</v>
      </c>
      <c r="P705" s="264">
        <f t="shared" si="10"/>
        <v>5668479358.5900002</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494120.5</v>
      </c>
      <c r="N707" s="189">
        <v>0</v>
      </c>
      <c r="O707" s="189">
        <v>0</v>
      </c>
      <c r="P707" s="264">
        <f t="shared" si="10"/>
        <v>494120.5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31077567.100000001</v>
      </c>
      <c r="N729" s="189">
        <v>0</v>
      </c>
      <c r="O729" s="189">
        <v>0</v>
      </c>
      <c r="P729" s="264">
        <f t="shared" si="11"/>
        <v>31077567.100000001</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11982767.5</v>
      </c>
      <c r="N730" s="189">
        <v>0</v>
      </c>
      <c r="O730" s="189">
        <v>0</v>
      </c>
      <c r="P730" s="264">
        <f t="shared" si="11"/>
        <v>11982767.5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2245420.75</v>
      </c>
      <c r="N732" s="189">
        <v>0</v>
      </c>
      <c r="O732" s="189">
        <v>0</v>
      </c>
      <c r="P732" s="189">
        <f t="shared" si="11"/>
        <v>2245420.75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792127.75</v>
      </c>
      <c r="N733" s="189">
        <v>0</v>
      </c>
      <c r="O733" s="189">
        <v>0</v>
      </c>
      <c r="P733" s="189">
        <f t="shared" si="11"/>
        <v>792127.75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753689.26</v>
      </c>
      <c r="N735" s="189">
        <v>0</v>
      </c>
      <c r="O735" s="189">
        <v>0</v>
      </c>
      <c r="P735" s="189">
        <f t="shared" si="11"/>
        <v>753689.26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0</v>
      </c>
      <c r="H738" s="189">
        <v>0</v>
      </c>
      <c r="I738" s="189">
        <v>0</v>
      </c>
      <c r="J738" s="189">
        <v>0</v>
      </c>
      <c r="K738" s="189">
        <v>0</v>
      </c>
      <c r="L738" s="189">
        <v>0</v>
      </c>
      <c r="M738" s="189">
        <v>0</v>
      </c>
      <c r="N738" s="189">
        <v>0</v>
      </c>
      <c r="O738" s="189">
        <v>0</v>
      </c>
      <c r="P738" s="189">
        <f t="shared" si="11"/>
        <v>0</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2032325.75</v>
      </c>
      <c r="N740" s="189">
        <v>0</v>
      </c>
      <c r="O740" s="189">
        <v>0</v>
      </c>
      <c r="P740" s="189">
        <f t="shared" si="11"/>
        <v>2032325.75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2650487.75</v>
      </c>
      <c r="N741" s="189">
        <v>0</v>
      </c>
      <c r="O741" s="189">
        <v>0</v>
      </c>
      <c r="P741" s="264">
        <f t="shared" si="11"/>
        <v>2650487.75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1616354.25</v>
      </c>
      <c r="N748" s="189">
        <v>0</v>
      </c>
      <c r="O748" s="189">
        <v>0</v>
      </c>
      <c r="P748" s="264">
        <f t="shared" si="11"/>
        <v>1616354.25</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1821730.25</v>
      </c>
      <c r="N749" s="189">
        <v>0</v>
      </c>
      <c r="O749" s="189">
        <v>0</v>
      </c>
      <c r="P749" s="264">
        <f t="shared" si="11"/>
        <v>1821730.25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3796066.25</v>
      </c>
      <c r="N752" s="189">
        <v>0</v>
      </c>
      <c r="O752" s="189">
        <v>0</v>
      </c>
      <c r="P752" s="189">
        <f t="shared" si="11"/>
        <v>3796066.25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137073</v>
      </c>
      <c r="N753" s="189">
        <v>0</v>
      </c>
      <c r="O753" s="189">
        <v>0</v>
      </c>
      <c r="P753" s="189">
        <f t="shared" si="11"/>
        <v>137073</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6732184.2799999993</v>
      </c>
      <c r="N756" s="189">
        <v>0</v>
      </c>
      <c r="O756" s="189">
        <v>0</v>
      </c>
      <c r="P756" s="189">
        <f t="shared" si="11"/>
        <v>6732184.2799999993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1614415.26</v>
      </c>
      <c r="N758" s="189">
        <v>0</v>
      </c>
      <c r="O758" s="189">
        <v>0</v>
      </c>
      <c r="P758" s="189">
        <f t="shared" si="11"/>
        <v>1614415.26</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158537122.59</v>
      </c>
      <c r="L763" s="189">
        <v>0</v>
      </c>
      <c r="M763" s="189">
        <v>2395652.5</v>
      </c>
      <c r="N763" s="189">
        <v>0</v>
      </c>
      <c r="O763" s="189">
        <v>0</v>
      </c>
      <c r="P763" s="264">
        <f t="shared" si="11"/>
        <v>160932775.09</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14784</v>
      </c>
      <c r="N767" s="189">
        <v>0</v>
      </c>
      <c r="O767" s="189">
        <v>0</v>
      </c>
      <c r="P767" s="264">
        <f t="shared" si="11"/>
        <v>14784</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780546.5</v>
      </c>
      <c r="N779" s="189">
        <v>0</v>
      </c>
      <c r="O779" s="189">
        <v>0</v>
      </c>
      <c r="P779" s="189">
        <f t="shared" si="11"/>
        <v>780546.5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3604690.25</v>
      </c>
      <c r="N783" s="189">
        <v>0</v>
      </c>
      <c r="O783" s="189">
        <v>0</v>
      </c>
      <c r="P783" s="264">
        <f t="shared" si="12"/>
        <v>3604690.25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270203</v>
      </c>
      <c r="N785" s="189">
        <v>0</v>
      </c>
      <c r="O785" s="189">
        <v>0</v>
      </c>
      <c r="P785" s="264">
        <f t="shared" si="12"/>
        <v>270203</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5335927.8599999994</v>
      </c>
      <c r="L793" s="189">
        <v>0</v>
      </c>
      <c r="M793" s="189">
        <v>0</v>
      </c>
      <c r="N793" s="189">
        <v>0</v>
      </c>
      <c r="O793" s="189">
        <v>0</v>
      </c>
      <c r="P793" s="189">
        <f t="shared" si="12"/>
        <v>5335927.8599999994</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91444180.030000001</v>
      </c>
      <c r="L807" s="189">
        <v>0</v>
      </c>
      <c r="M807" s="189">
        <v>0</v>
      </c>
      <c r="N807" s="189">
        <v>0</v>
      </c>
      <c r="O807" s="189">
        <v>0</v>
      </c>
      <c r="P807" s="264">
        <f t="shared" si="12"/>
        <v>91444180.030000001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30309.75</v>
      </c>
      <c r="N808" s="189">
        <v>0</v>
      </c>
      <c r="O808" s="189">
        <v>0</v>
      </c>
      <c r="P808" s="264">
        <f t="shared" si="12"/>
        <v>30309.75</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50361.5</v>
      </c>
      <c r="N812" s="189">
        <v>0</v>
      </c>
      <c r="O812" s="189">
        <v>0</v>
      </c>
      <c r="P812" s="189">
        <f t="shared" si="12"/>
        <v>50361.5</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79148969.129999995</v>
      </c>
      <c r="L814" s="189">
        <v>0</v>
      </c>
      <c r="M814" s="189">
        <v>0</v>
      </c>
      <c r="N814" s="189">
        <v>0</v>
      </c>
      <c r="O814" s="189">
        <v>0</v>
      </c>
      <c r="P814" s="189">
        <f t="shared" si="12"/>
        <v>79148969.129999995</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3125619.4000000004</v>
      </c>
      <c r="N816" s="189">
        <v>0</v>
      </c>
      <c r="O816" s="189">
        <v>0</v>
      </c>
      <c r="P816" s="189">
        <f t="shared" si="12"/>
        <v>3125619.4000000004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192819818.48000002</v>
      </c>
      <c r="I822" s="189">
        <v>0</v>
      </c>
      <c r="J822" s="189">
        <v>0</v>
      </c>
      <c r="K822" s="189">
        <v>0</v>
      </c>
      <c r="L822" s="189">
        <v>0</v>
      </c>
      <c r="M822" s="189">
        <v>10337830.690000001</v>
      </c>
      <c r="N822" s="189">
        <v>0</v>
      </c>
      <c r="O822" s="189">
        <v>0</v>
      </c>
      <c r="P822" s="264">
        <f t="shared" si="12"/>
        <v>203157649.17000002</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464021.75</v>
      </c>
      <c r="N823" s="189">
        <v>0</v>
      </c>
      <c r="O823" s="189">
        <v>0</v>
      </c>
      <c r="P823" s="264">
        <f t="shared" si="12"/>
        <v>464021.75</v>
      </c>
    </row>
    <row r="824" spans="1:16" x14ac:dyDescent="0.25">
      <c r="A824" s="255" t="s">
        <v>51</v>
      </c>
      <c r="B824" s="258" t="s">
        <v>35</v>
      </c>
      <c r="C824" s="256">
        <v>54051</v>
      </c>
      <c r="D824" s="259" t="s">
        <v>785</v>
      </c>
      <c r="E824" s="237">
        <v>12222909.742958698</v>
      </c>
      <c r="F824" s="237">
        <v>5884202.419435801</v>
      </c>
      <c r="G824" s="189">
        <v>0</v>
      </c>
      <c r="H824" s="189">
        <v>816891.05999999994</v>
      </c>
      <c r="I824" s="189">
        <v>0</v>
      </c>
      <c r="J824" s="189">
        <v>0</v>
      </c>
      <c r="K824" s="189">
        <v>0</v>
      </c>
      <c r="L824" s="189">
        <v>0</v>
      </c>
      <c r="M824" s="189">
        <v>0</v>
      </c>
      <c r="N824" s="189">
        <v>0</v>
      </c>
      <c r="O824" s="189">
        <v>0</v>
      </c>
      <c r="P824" s="264">
        <f t="shared" si="12"/>
        <v>816891.05999999994</v>
      </c>
    </row>
    <row r="825" spans="1:16" x14ac:dyDescent="0.25">
      <c r="A825" s="255" t="s">
        <v>51</v>
      </c>
      <c r="B825" s="258" t="s">
        <v>35</v>
      </c>
      <c r="C825" s="256">
        <v>54099</v>
      </c>
      <c r="D825" s="259" t="s">
        <v>786</v>
      </c>
      <c r="E825" s="237">
        <v>174383243.09119853</v>
      </c>
      <c r="F825" s="237">
        <v>83732362.02491574</v>
      </c>
      <c r="G825" s="189">
        <v>0</v>
      </c>
      <c r="H825" s="189">
        <v>123329266.14000002</v>
      </c>
      <c r="I825" s="189">
        <v>0</v>
      </c>
      <c r="J825" s="189">
        <v>0</v>
      </c>
      <c r="K825" s="189">
        <v>0</v>
      </c>
      <c r="L825" s="189">
        <v>0</v>
      </c>
      <c r="M825" s="189">
        <v>1581994.6800000002</v>
      </c>
      <c r="N825" s="189">
        <v>0</v>
      </c>
      <c r="O825" s="189">
        <v>0</v>
      </c>
      <c r="P825" s="264">
        <f t="shared" si="12"/>
        <v>124911260.82000002</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3176506.25</v>
      </c>
      <c r="N826" s="189">
        <v>0</v>
      </c>
      <c r="O826" s="189">
        <v>0</v>
      </c>
      <c r="P826" s="264">
        <f t="shared" si="12"/>
        <v>3176506.25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689406.36</v>
      </c>
      <c r="I829" s="189">
        <v>0</v>
      </c>
      <c r="J829" s="189">
        <v>0</v>
      </c>
      <c r="K829" s="189">
        <v>0</v>
      </c>
      <c r="L829" s="189">
        <v>0</v>
      </c>
      <c r="M829" s="189">
        <v>0</v>
      </c>
      <c r="N829" s="189">
        <v>0</v>
      </c>
      <c r="O829" s="189">
        <v>0</v>
      </c>
      <c r="P829" s="264">
        <f t="shared" si="12"/>
        <v>689406.36</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12323374.27</v>
      </c>
      <c r="I833" s="189">
        <v>0</v>
      </c>
      <c r="J833" s="189">
        <v>0</v>
      </c>
      <c r="K833" s="189">
        <v>0</v>
      </c>
      <c r="L833" s="189">
        <v>0</v>
      </c>
      <c r="M833" s="189">
        <v>0</v>
      </c>
      <c r="N833" s="189">
        <v>0</v>
      </c>
      <c r="O833" s="189">
        <v>0</v>
      </c>
      <c r="P833" s="189">
        <f t="shared" si="12"/>
        <v>12323374.27</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52087670.729999997</v>
      </c>
      <c r="I836" s="189">
        <v>0</v>
      </c>
      <c r="J836" s="189">
        <v>0</v>
      </c>
      <c r="K836" s="189">
        <v>0</v>
      </c>
      <c r="L836" s="189">
        <v>0</v>
      </c>
      <c r="M836" s="189">
        <v>3397657.48</v>
      </c>
      <c r="N836" s="189">
        <v>0</v>
      </c>
      <c r="O836" s="189">
        <v>0</v>
      </c>
      <c r="P836" s="189">
        <f t="shared" si="12"/>
        <v>55485328.209999993</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8533658.1500000004</v>
      </c>
      <c r="I839" s="189">
        <v>0</v>
      </c>
      <c r="J839" s="189">
        <v>0</v>
      </c>
      <c r="K839" s="189">
        <v>0</v>
      </c>
      <c r="L839" s="189">
        <v>0</v>
      </c>
      <c r="M839" s="189">
        <v>0</v>
      </c>
      <c r="N839" s="189">
        <v>0</v>
      </c>
      <c r="O839" s="189">
        <v>0</v>
      </c>
      <c r="P839" s="189">
        <f t="shared" si="12"/>
        <v>8533658.1500000004</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31391.5</v>
      </c>
      <c r="N840" s="189">
        <v>0</v>
      </c>
      <c r="O840" s="189">
        <v>0</v>
      </c>
      <c r="P840" s="189">
        <f t="shared" si="12"/>
        <v>545145.19999999995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16029.25</v>
      </c>
      <c r="N841" s="189">
        <v>0</v>
      </c>
      <c r="O841" s="189">
        <v>0</v>
      </c>
      <c r="P841" s="264">
        <f t="shared" si="12"/>
        <v>16029.25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1346941.79</v>
      </c>
      <c r="H843" s="189">
        <v>0</v>
      </c>
      <c r="I843" s="189">
        <v>0</v>
      </c>
      <c r="J843" s="189">
        <v>0</v>
      </c>
      <c r="K843" s="189">
        <v>0</v>
      </c>
      <c r="L843" s="189">
        <v>0</v>
      </c>
      <c r="M843" s="189">
        <v>5067482.55</v>
      </c>
      <c r="N843" s="189">
        <v>0</v>
      </c>
      <c r="O843" s="189">
        <v>0</v>
      </c>
      <c r="P843" s="264">
        <f t="shared" si="12"/>
        <v>6414424.3399999999</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623170.74</v>
      </c>
      <c r="N846" s="189">
        <v>0</v>
      </c>
      <c r="O846" s="189">
        <v>0</v>
      </c>
      <c r="P846" s="264">
        <f t="shared" si="13"/>
        <v>623170.74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0</v>
      </c>
      <c r="I848" s="189">
        <v>0</v>
      </c>
      <c r="J848" s="189">
        <v>0</v>
      </c>
      <c r="K848" s="189">
        <v>0</v>
      </c>
      <c r="L848" s="189">
        <v>0</v>
      </c>
      <c r="M848" s="189">
        <v>2955425.25</v>
      </c>
      <c r="N848" s="189">
        <v>0</v>
      </c>
      <c r="O848" s="189">
        <v>0</v>
      </c>
      <c r="P848" s="264">
        <f t="shared" si="13"/>
        <v>2955425.25</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31230172.369999997</v>
      </c>
      <c r="I851" s="189">
        <v>0</v>
      </c>
      <c r="J851" s="189">
        <v>0</v>
      </c>
      <c r="K851" s="189">
        <v>0</v>
      </c>
      <c r="L851" s="189">
        <v>0</v>
      </c>
      <c r="M851" s="189">
        <v>0</v>
      </c>
      <c r="N851" s="189">
        <v>0</v>
      </c>
      <c r="O851" s="189">
        <v>0</v>
      </c>
      <c r="P851" s="189">
        <f t="shared" si="13"/>
        <v>31230172.369999997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37451104.670000002</v>
      </c>
      <c r="I853" s="189">
        <v>0</v>
      </c>
      <c r="J853" s="189">
        <v>0</v>
      </c>
      <c r="K853" s="189">
        <v>0</v>
      </c>
      <c r="L853" s="189">
        <v>0</v>
      </c>
      <c r="M853" s="189">
        <v>2085059.83</v>
      </c>
      <c r="N853" s="189">
        <v>0</v>
      </c>
      <c r="O853" s="189">
        <v>0</v>
      </c>
      <c r="P853" s="189">
        <f t="shared" si="13"/>
        <v>39536164.5</v>
      </c>
    </row>
    <row r="854" spans="1:16" x14ac:dyDescent="0.25">
      <c r="A854" s="221" t="s">
        <v>51</v>
      </c>
      <c r="B854" s="222" t="s">
        <v>35</v>
      </c>
      <c r="C854" s="186">
        <v>54680</v>
      </c>
      <c r="D854" s="187" t="s">
        <v>814</v>
      </c>
      <c r="E854" s="237">
        <v>16051220.24424538</v>
      </c>
      <c r="F854" s="237">
        <v>7479263.2871618196</v>
      </c>
      <c r="G854" s="189">
        <v>0</v>
      </c>
      <c r="H854" s="189">
        <v>19012309.259999998</v>
      </c>
      <c r="I854" s="189">
        <v>0</v>
      </c>
      <c r="J854" s="189">
        <v>0</v>
      </c>
      <c r="K854" s="189">
        <v>0</v>
      </c>
      <c r="L854" s="189">
        <v>0</v>
      </c>
      <c r="M854" s="189">
        <v>100687</v>
      </c>
      <c r="N854" s="189">
        <v>0</v>
      </c>
      <c r="O854" s="189">
        <v>0</v>
      </c>
      <c r="P854" s="189">
        <f t="shared" si="13"/>
        <v>19112996.259999998</v>
      </c>
    </row>
    <row r="855" spans="1:16" x14ac:dyDescent="0.25">
      <c r="A855" s="221" t="s">
        <v>51</v>
      </c>
      <c r="B855" s="222" t="s">
        <v>35</v>
      </c>
      <c r="C855" s="186">
        <v>54720</v>
      </c>
      <c r="D855" s="187" t="s">
        <v>815</v>
      </c>
      <c r="E855" s="237">
        <v>268525435.22390115</v>
      </c>
      <c r="F855" s="237">
        <v>124657097.96408211</v>
      </c>
      <c r="G855" s="189">
        <v>0</v>
      </c>
      <c r="H855" s="189">
        <v>12164275.1</v>
      </c>
      <c r="I855" s="189">
        <v>0</v>
      </c>
      <c r="J855" s="189">
        <v>0</v>
      </c>
      <c r="K855" s="189">
        <v>0</v>
      </c>
      <c r="L855" s="189">
        <v>0</v>
      </c>
      <c r="M855" s="189">
        <v>2111000</v>
      </c>
      <c r="N855" s="189">
        <v>0</v>
      </c>
      <c r="O855" s="189">
        <v>0</v>
      </c>
      <c r="P855" s="189">
        <f t="shared" si="13"/>
        <v>14275275.1</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1991649.5</v>
      </c>
      <c r="N858" s="189">
        <v>0</v>
      </c>
      <c r="O858" s="189">
        <v>0</v>
      </c>
      <c r="P858" s="189">
        <f t="shared" si="13"/>
        <v>1991649.5</v>
      </c>
    </row>
    <row r="859" spans="1:16" x14ac:dyDescent="0.25">
      <c r="A859" s="221" t="s">
        <v>51</v>
      </c>
      <c r="B859" s="222" t="s">
        <v>35</v>
      </c>
      <c r="C859" s="186">
        <v>54820</v>
      </c>
      <c r="D859" s="187" t="s">
        <v>161</v>
      </c>
      <c r="E859" s="237">
        <v>26941567.84413407</v>
      </c>
      <c r="F859" s="237">
        <v>12961297.372562394</v>
      </c>
      <c r="G859" s="189">
        <v>0</v>
      </c>
      <c r="H859" s="189">
        <v>611790.85</v>
      </c>
      <c r="I859" s="189">
        <v>0</v>
      </c>
      <c r="J859" s="189">
        <v>0</v>
      </c>
      <c r="K859" s="189">
        <v>0</v>
      </c>
      <c r="L859" s="189">
        <v>0</v>
      </c>
      <c r="M859" s="189">
        <v>0</v>
      </c>
      <c r="N859" s="189">
        <v>0</v>
      </c>
      <c r="O859" s="189">
        <v>0</v>
      </c>
      <c r="P859" s="189">
        <f t="shared" si="13"/>
        <v>611790.85</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4678780.0600000005</v>
      </c>
      <c r="N861" s="189">
        <v>0</v>
      </c>
      <c r="O861" s="189">
        <v>0</v>
      </c>
      <c r="P861" s="264">
        <f t="shared" si="13"/>
        <v>4678780.0600000005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2324950.5</v>
      </c>
      <c r="N868" s="189">
        <v>0</v>
      </c>
      <c r="O868" s="189">
        <v>0</v>
      </c>
      <c r="P868" s="264">
        <f t="shared" si="13"/>
        <v>2324950.5</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1141279.75</v>
      </c>
      <c r="N871" s="189">
        <v>0</v>
      </c>
      <c r="O871" s="189">
        <v>0</v>
      </c>
      <c r="P871" s="189">
        <f t="shared" si="13"/>
        <v>1141279.75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13554653.949999999</v>
      </c>
      <c r="N874" s="189">
        <v>0</v>
      </c>
      <c r="O874" s="189">
        <v>0</v>
      </c>
      <c r="P874" s="189">
        <f t="shared" si="13"/>
        <v>13554653.949999999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709447.75</v>
      </c>
      <c r="N876" s="189">
        <v>0</v>
      </c>
      <c r="O876" s="189">
        <v>0</v>
      </c>
      <c r="P876" s="189">
        <f t="shared" si="13"/>
        <v>709447.75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97817.75</v>
      </c>
      <c r="N881" s="189">
        <v>0</v>
      </c>
      <c r="O881" s="189">
        <v>0</v>
      </c>
      <c r="P881" s="264">
        <f t="shared" si="13"/>
        <v>97817.75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106199280.90000001</v>
      </c>
      <c r="L885" s="189">
        <v>0</v>
      </c>
      <c r="M885" s="189">
        <v>283931.12</v>
      </c>
      <c r="N885" s="189">
        <v>0</v>
      </c>
      <c r="O885" s="189">
        <v>0</v>
      </c>
      <c r="P885" s="264">
        <f t="shared" si="13"/>
        <v>106483212.02000001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108550992.89</v>
      </c>
      <c r="L886" s="189">
        <v>0</v>
      </c>
      <c r="M886" s="189">
        <v>70557.75</v>
      </c>
      <c r="N886" s="189">
        <v>0</v>
      </c>
      <c r="O886" s="189">
        <v>0</v>
      </c>
      <c r="P886" s="264">
        <f t="shared" si="13"/>
        <v>108621550.64</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1981374.25</v>
      </c>
      <c r="N887" s="189">
        <v>0</v>
      </c>
      <c r="O887" s="189">
        <v>0</v>
      </c>
      <c r="P887" s="264">
        <f t="shared" si="13"/>
        <v>1981374.25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632018.25</v>
      </c>
      <c r="N888" s="189">
        <v>0</v>
      </c>
      <c r="O888" s="189">
        <v>0</v>
      </c>
      <c r="P888" s="264">
        <f t="shared" si="13"/>
        <v>952413.76</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7192827.25</v>
      </c>
      <c r="N891" s="189">
        <v>0</v>
      </c>
      <c r="O891" s="189">
        <v>0</v>
      </c>
      <c r="P891" s="189">
        <f t="shared" si="13"/>
        <v>7192827.25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212259.12</v>
      </c>
      <c r="N893" s="189">
        <v>0</v>
      </c>
      <c r="O893" s="189">
        <v>0</v>
      </c>
      <c r="P893" s="189">
        <f t="shared" si="13"/>
        <v>384926.58999999997</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9211308.8300000001</v>
      </c>
      <c r="N894" s="189">
        <v>0</v>
      </c>
      <c r="O894" s="189">
        <v>0</v>
      </c>
      <c r="P894" s="189">
        <f t="shared" si="13"/>
        <v>9211308.8300000001</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0</v>
      </c>
      <c r="N895" s="189">
        <v>0</v>
      </c>
      <c r="O895" s="189">
        <v>0</v>
      </c>
      <c r="P895" s="189">
        <f t="shared" si="13"/>
        <v>0</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0</v>
      </c>
      <c r="P899" s="189">
        <f t="shared" si="13"/>
        <v>49321.479999999996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1233769</v>
      </c>
      <c r="N903" s="189">
        <v>0</v>
      </c>
      <c r="O903" s="189">
        <v>0</v>
      </c>
      <c r="P903" s="264">
        <f t="shared" si="13"/>
        <v>1233769</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660631.5</v>
      </c>
      <c r="N910" s="189">
        <v>0</v>
      </c>
      <c r="O910" s="189">
        <v>0</v>
      </c>
      <c r="P910" s="264">
        <f t="shared" si="14"/>
        <v>660631.5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2466095.0799999996</v>
      </c>
      <c r="H912" s="189">
        <v>0</v>
      </c>
      <c r="I912" s="189">
        <v>0</v>
      </c>
      <c r="J912" s="189">
        <v>0</v>
      </c>
      <c r="K912" s="189">
        <v>0</v>
      </c>
      <c r="L912" s="189">
        <v>0</v>
      </c>
      <c r="M912" s="189">
        <v>0</v>
      </c>
      <c r="N912" s="189">
        <v>0</v>
      </c>
      <c r="O912" s="189">
        <v>0</v>
      </c>
      <c r="P912" s="189">
        <f t="shared" si="14"/>
        <v>2466095.0799999996</v>
      </c>
    </row>
    <row r="913" spans="1:16" x14ac:dyDescent="0.25">
      <c r="A913" s="221" t="s">
        <v>51</v>
      </c>
      <c r="B913" s="222" t="s">
        <v>38</v>
      </c>
      <c r="C913" s="186">
        <v>68235</v>
      </c>
      <c r="D913" s="187" t="s">
        <v>862</v>
      </c>
      <c r="E913" s="237">
        <v>34246593.686260402</v>
      </c>
      <c r="F913" s="237">
        <v>16486572.646273132</v>
      </c>
      <c r="G913" s="189">
        <v>0</v>
      </c>
      <c r="H913" s="189">
        <v>1503917.77</v>
      </c>
      <c r="I913" s="189">
        <v>0</v>
      </c>
      <c r="J913" s="189">
        <v>0</v>
      </c>
      <c r="K913" s="189">
        <v>0</v>
      </c>
      <c r="L913" s="189">
        <v>0</v>
      </c>
      <c r="M913" s="189">
        <v>0</v>
      </c>
      <c r="N913" s="189">
        <v>0</v>
      </c>
      <c r="O913" s="189">
        <v>0</v>
      </c>
      <c r="P913" s="189">
        <f t="shared" si="14"/>
        <v>1503917.77</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26693.850000000002</v>
      </c>
      <c r="N922" s="189">
        <v>0</v>
      </c>
      <c r="O922" s="189">
        <v>0</v>
      </c>
      <c r="P922" s="264">
        <f t="shared" si="14"/>
        <v>26693.850000000002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4750588.78</v>
      </c>
      <c r="N923" s="189">
        <v>0</v>
      </c>
      <c r="O923" s="189">
        <v>0</v>
      </c>
      <c r="P923" s="264">
        <f t="shared" si="14"/>
        <v>4750588.78</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1764708.5</v>
      </c>
      <c r="I933" s="189">
        <v>0</v>
      </c>
      <c r="J933" s="189">
        <v>0</v>
      </c>
      <c r="K933" s="189">
        <v>0</v>
      </c>
      <c r="L933" s="189">
        <v>0</v>
      </c>
      <c r="M933" s="189">
        <v>130893</v>
      </c>
      <c r="N933" s="189">
        <v>0</v>
      </c>
      <c r="O933" s="189">
        <v>0</v>
      </c>
      <c r="P933" s="189">
        <f t="shared" si="14"/>
        <v>1895601.5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1908860.75</v>
      </c>
      <c r="N934" s="189">
        <v>0</v>
      </c>
      <c r="O934" s="189">
        <v>0</v>
      </c>
      <c r="P934" s="189">
        <f t="shared" si="14"/>
        <v>1908860.75</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32153983.100000001</v>
      </c>
      <c r="P936" s="189">
        <f t="shared" si="14"/>
        <v>32630060.210000001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56199.94</v>
      </c>
      <c r="N940" s="189">
        <v>0</v>
      </c>
      <c r="O940" s="189">
        <v>0</v>
      </c>
      <c r="P940" s="189">
        <f t="shared" si="14"/>
        <v>56199.94</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2438427</v>
      </c>
      <c r="N948" s="189">
        <v>0</v>
      </c>
      <c r="O948" s="189">
        <v>0</v>
      </c>
      <c r="P948" s="264">
        <f t="shared" si="14"/>
        <v>2438427</v>
      </c>
    </row>
    <row r="949" spans="1:16" x14ac:dyDescent="0.25">
      <c r="A949" s="255" t="s">
        <v>51</v>
      </c>
      <c r="B949" s="258" t="s">
        <v>38</v>
      </c>
      <c r="C949" s="256">
        <v>68549</v>
      </c>
      <c r="D949" s="259" t="s">
        <v>895</v>
      </c>
      <c r="E949" s="237">
        <v>3735924.9807362594</v>
      </c>
      <c r="F949" s="237">
        <v>1041726.6133277821</v>
      </c>
      <c r="G949" s="189">
        <v>908383.56</v>
      </c>
      <c r="H949" s="189">
        <v>0</v>
      </c>
      <c r="I949" s="189">
        <v>0</v>
      </c>
      <c r="J949" s="189">
        <v>0</v>
      </c>
      <c r="K949" s="189">
        <v>0</v>
      </c>
      <c r="L949" s="189">
        <v>0</v>
      </c>
      <c r="M949" s="189">
        <v>0</v>
      </c>
      <c r="N949" s="189">
        <v>0</v>
      </c>
      <c r="O949" s="189">
        <v>0</v>
      </c>
      <c r="P949" s="264">
        <f t="shared" si="14"/>
        <v>908383.56</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510375</v>
      </c>
      <c r="N953" s="189">
        <v>0</v>
      </c>
      <c r="O953" s="189">
        <v>0</v>
      </c>
      <c r="P953" s="189">
        <f t="shared" si="14"/>
        <v>510375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6039374.6099999994</v>
      </c>
      <c r="N957" s="189">
        <v>0</v>
      </c>
      <c r="O957" s="189">
        <v>0</v>
      </c>
      <c r="P957" s="189">
        <f t="shared" si="14"/>
        <v>6039374.6099999994</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4449299.16</v>
      </c>
      <c r="L968" s="189">
        <v>0</v>
      </c>
      <c r="M968" s="189">
        <v>0</v>
      </c>
      <c r="N968" s="189">
        <v>0</v>
      </c>
      <c r="O968" s="189">
        <v>0</v>
      </c>
      <c r="P968" s="264">
        <f t="shared" si="14"/>
        <v>4449299.16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41481224.790000007</v>
      </c>
      <c r="L972" s="189">
        <v>0</v>
      </c>
      <c r="M972" s="189">
        <v>0</v>
      </c>
      <c r="N972" s="189">
        <v>0</v>
      </c>
      <c r="O972" s="189">
        <v>0</v>
      </c>
      <c r="P972" s="189">
        <f t="shared" ref="P972:P1035" si="15">SUM(G972:O972)</f>
        <v>41481224.790000007</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114496.29000000001</v>
      </c>
      <c r="N973" s="189">
        <v>0</v>
      </c>
      <c r="O973" s="189">
        <v>37837567.609999999</v>
      </c>
      <c r="P973" s="189">
        <f t="shared" si="15"/>
        <v>37952063.899999999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43924193.279999994</v>
      </c>
      <c r="P974" s="189">
        <f t="shared" si="15"/>
        <v>43924193.279999994</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50379005.519999996</v>
      </c>
      <c r="L975" s="189">
        <v>0</v>
      </c>
      <c r="M975" s="189">
        <v>1189646.23</v>
      </c>
      <c r="N975" s="189">
        <v>0</v>
      </c>
      <c r="O975" s="189">
        <v>0</v>
      </c>
      <c r="P975" s="189">
        <f t="shared" si="15"/>
        <v>51568651.749999993</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308049.86</v>
      </c>
      <c r="N979" s="189">
        <v>0</v>
      </c>
      <c r="O979" s="189">
        <v>0</v>
      </c>
      <c r="P979" s="189">
        <f t="shared" si="15"/>
        <v>308049.86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99412271.390000001</v>
      </c>
      <c r="L998" s="189">
        <v>0</v>
      </c>
      <c r="M998" s="189">
        <v>0</v>
      </c>
      <c r="N998" s="189">
        <v>0</v>
      </c>
      <c r="O998" s="189">
        <v>0</v>
      </c>
      <c r="P998" s="189">
        <f t="shared" si="15"/>
        <v>99412271.390000001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9700645.8299999982</v>
      </c>
      <c r="H1000" s="189">
        <v>0</v>
      </c>
      <c r="I1000" s="189">
        <v>0</v>
      </c>
      <c r="J1000" s="189">
        <v>0</v>
      </c>
      <c r="K1000" s="189">
        <v>0</v>
      </c>
      <c r="L1000" s="189">
        <v>0</v>
      </c>
      <c r="M1000" s="189">
        <v>6407141.4600000009</v>
      </c>
      <c r="N1000" s="189">
        <v>0</v>
      </c>
      <c r="O1000" s="189">
        <v>0</v>
      </c>
      <c r="P1000" s="189">
        <f t="shared" si="15"/>
        <v>16107787.289999999</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15628198.280000001</v>
      </c>
      <c r="N1001" s="189">
        <v>0</v>
      </c>
      <c r="O1001" s="189">
        <v>0</v>
      </c>
      <c r="P1001" s="264">
        <f t="shared" si="15"/>
        <v>15628198.280000001</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0</v>
      </c>
      <c r="N1003" s="189">
        <v>0</v>
      </c>
      <c r="O1003" s="189">
        <v>0</v>
      </c>
      <c r="P1003" s="264">
        <f t="shared" si="15"/>
        <v>0</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58165.11</v>
      </c>
      <c r="N1004" s="189">
        <v>0</v>
      </c>
      <c r="O1004" s="189">
        <v>0</v>
      </c>
      <c r="P1004" s="264">
        <f t="shared" si="15"/>
        <v>58165.11</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78146316.020000011</v>
      </c>
      <c r="L1007" s="189">
        <v>0</v>
      </c>
      <c r="M1007" s="189">
        <v>0</v>
      </c>
      <c r="N1007" s="189">
        <v>0</v>
      </c>
      <c r="O1007" s="189">
        <v>0</v>
      </c>
      <c r="P1007" s="264">
        <f t="shared" si="15"/>
        <v>78146316.020000011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0</v>
      </c>
      <c r="N1009" s="189">
        <v>0</v>
      </c>
      <c r="O1009" s="189">
        <v>0</v>
      </c>
      <c r="P1009" s="264">
        <f t="shared" si="15"/>
        <v>0</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140661861.90000001</v>
      </c>
      <c r="L1011" s="189">
        <v>0</v>
      </c>
      <c r="M1011" s="189">
        <v>103313.25</v>
      </c>
      <c r="N1011" s="189">
        <v>0</v>
      </c>
      <c r="O1011" s="189">
        <v>0</v>
      </c>
      <c r="P1011" s="189">
        <f t="shared" si="15"/>
        <v>140765175.15000001</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2592910.46</v>
      </c>
      <c r="N1012" s="189">
        <v>0</v>
      </c>
      <c r="O1012" s="189">
        <v>0</v>
      </c>
      <c r="P1012" s="189">
        <f t="shared" si="15"/>
        <v>2592910.46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104647812.81</v>
      </c>
      <c r="L1013" s="189">
        <v>0</v>
      </c>
      <c r="M1013" s="189">
        <v>71570</v>
      </c>
      <c r="N1013" s="189">
        <v>0</v>
      </c>
      <c r="O1013" s="189">
        <v>0</v>
      </c>
      <c r="P1013" s="189">
        <f t="shared" si="15"/>
        <v>104719382.81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535159.11</v>
      </c>
      <c r="N1018" s="189">
        <v>0</v>
      </c>
      <c r="O1018" s="189">
        <v>0</v>
      </c>
      <c r="P1018" s="189">
        <f t="shared" si="15"/>
        <v>535159.11</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14129122.25</v>
      </c>
      <c r="N1020" s="189">
        <v>0</v>
      </c>
      <c r="O1020" s="189">
        <v>0</v>
      </c>
      <c r="P1020" s="189">
        <f t="shared" si="15"/>
        <v>14129122.25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588278.5</v>
      </c>
      <c r="N1022" s="189">
        <v>0</v>
      </c>
      <c r="O1022" s="189">
        <v>0</v>
      </c>
      <c r="P1022" s="264">
        <f t="shared" si="15"/>
        <v>588278.5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0</v>
      </c>
      <c r="N1023" s="189">
        <v>0</v>
      </c>
      <c r="O1023" s="189">
        <v>0</v>
      </c>
      <c r="P1023" s="264">
        <f t="shared" si="15"/>
        <v>0</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235010262.72999999</v>
      </c>
      <c r="L1025" s="189">
        <v>0</v>
      </c>
      <c r="M1025" s="189">
        <v>0</v>
      </c>
      <c r="N1025" s="189">
        <v>0</v>
      </c>
      <c r="O1025" s="189">
        <v>0</v>
      </c>
      <c r="P1025" s="264">
        <f t="shared" si="15"/>
        <v>235010262.72999999</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429638.55000000005</v>
      </c>
      <c r="N1038" s="189">
        <v>0</v>
      </c>
      <c r="O1038" s="189">
        <v>0</v>
      </c>
      <c r="P1038" s="189">
        <f t="shared" si="16"/>
        <v>429638.55000000005</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33732445.670000002</v>
      </c>
      <c r="H1041" s="189">
        <v>0</v>
      </c>
      <c r="I1041" s="189">
        <v>0</v>
      </c>
      <c r="J1041" s="189">
        <v>0</v>
      </c>
      <c r="K1041" s="189">
        <v>0</v>
      </c>
      <c r="L1041" s="189">
        <v>0</v>
      </c>
      <c r="M1041" s="189">
        <v>2927694.1500000004</v>
      </c>
      <c r="N1041" s="189">
        <v>0</v>
      </c>
      <c r="O1041" s="189">
        <v>0</v>
      </c>
      <c r="P1041" s="264">
        <f t="shared" si="16"/>
        <v>36660139.82</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5591902.6100000003</v>
      </c>
      <c r="L1042" s="189">
        <v>0</v>
      </c>
      <c r="M1042" s="189">
        <v>0</v>
      </c>
      <c r="N1042" s="189">
        <v>0</v>
      </c>
      <c r="O1042" s="189">
        <v>0</v>
      </c>
      <c r="P1042" s="264">
        <f t="shared" si="16"/>
        <v>5591902.6100000003</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7826196.25</v>
      </c>
      <c r="N1043" s="189">
        <v>0</v>
      </c>
      <c r="O1043" s="189">
        <v>0</v>
      </c>
      <c r="P1043" s="264">
        <f t="shared" si="16"/>
        <v>7826196.25</v>
      </c>
    </row>
    <row r="1044" spans="1:16" x14ac:dyDescent="0.25">
      <c r="A1044" s="255" t="s">
        <v>51</v>
      </c>
      <c r="B1044" s="258" t="s">
        <v>40</v>
      </c>
      <c r="C1044" s="256">
        <v>73854</v>
      </c>
      <c r="D1044" s="259" t="s">
        <v>980</v>
      </c>
      <c r="E1044" s="237">
        <v>13231758.681917302</v>
      </c>
      <c r="F1044" s="237">
        <v>3675039.4941336717</v>
      </c>
      <c r="G1044" s="189">
        <v>0</v>
      </c>
      <c r="H1044" s="189">
        <v>0</v>
      </c>
      <c r="I1044" s="189">
        <v>0</v>
      </c>
      <c r="J1044" s="189">
        <v>0</v>
      </c>
      <c r="K1044" s="189">
        <v>0</v>
      </c>
      <c r="L1044" s="189">
        <v>0</v>
      </c>
      <c r="M1044" s="189">
        <v>2011175</v>
      </c>
      <c r="N1044" s="189">
        <v>0</v>
      </c>
      <c r="O1044" s="189">
        <v>0</v>
      </c>
      <c r="P1044" s="264">
        <f t="shared" si="16"/>
        <v>2011175</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1649436.46</v>
      </c>
      <c r="I1048" s="189">
        <v>0</v>
      </c>
      <c r="J1048" s="189">
        <v>0</v>
      </c>
      <c r="K1048" s="189">
        <v>0</v>
      </c>
      <c r="L1048" s="189">
        <v>0</v>
      </c>
      <c r="M1048" s="189">
        <v>2551471.5</v>
      </c>
      <c r="N1048" s="189">
        <v>0</v>
      </c>
      <c r="O1048" s="189">
        <v>0</v>
      </c>
      <c r="P1048" s="264">
        <f t="shared" si="16"/>
        <v>4200907.96</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4757920.6500000004</v>
      </c>
      <c r="N1051" s="189">
        <v>0</v>
      </c>
      <c r="O1051" s="189">
        <v>0</v>
      </c>
      <c r="P1051" s="189">
        <f t="shared" si="16"/>
        <v>4757920.6500000004</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38983746.939999998</v>
      </c>
      <c r="L1054" s="189">
        <v>0</v>
      </c>
      <c r="M1054" s="189">
        <v>165118.5</v>
      </c>
      <c r="N1054" s="189">
        <v>0</v>
      </c>
      <c r="O1054" s="189">
        <v>0</v>
      </c>
      <c r="P1054" s="189">
        <f t="shared" si="16"/>
        <v>63617311.899999999</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17975.25</v>
      </c>
      <c r="N1056" s="189">
        <v>0</v>
      </c>
      <c r="O1056" s="189">
        <v>0</v>
      </c>
      <c r="P1056" s="189">
        <f t="shared" si="16"/>
        <v>17975.25</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5625235.5</v>
      </c>
      <c r="N1057" s="189">
        <v>0</v>
      </c>
      <c r="O1057" s="189">
        <v>0</v>
      </c>
      <c r="P1057" s="189">
        <f t="shared" si="16"/>
        <v>5625235.5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57073.5</v>
      </c>
      <c r="N1059" s="189">
        <v>0</v>
      </c>
      <c r="O1059" s="189">
        <v>0</v>
      </c>
      <c r="P1059" s="189">
        <f t="shared" si="16"/>
        <v>57073.5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3031771.97</v>
      </c>
      <c r="N1060" s="189">
        <v>0</v>
      </c>
      <c r="O1060" s="189">
        <v>0</v>
      </c>
      <c r="P1060" s="189">
        <f t="shared" si="16"/>
        <v>3031771.97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38758.86</v>
      </c>
      <c r="I1069" s="189">
        <v>0</v>
      </c>
      <c r="J1069" s="189">
        <v>0</v>
      </c>
      <c r="K1069" s="189">
        <v>0</v>
      </c>
      <c r="L1069" s="189">
        <v>0</v>
      </c>
      <c r="M1069" s="189">
        <v>4132711.75</v>
      </c>
      <c r="N1069" s="189">
        <v>0</v>
      </c>
      <c r="O1069" s="189">
        <v>0</v>
      </c>
      <c r="P1069" s="264">
        <f t="shared" si="16"/>
        <v>4171470.61</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0</v>
      </c>
      <c r="N1072" s="189">
        <v>0</v>
      </c>
      <c r="O1072" s="189">
        <v>0</v>
      </c>
      <c r="P1072" s="189">
        <f t="shared" si="16"/>
        <v>0</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1145.75</v>
      </c>
      <c r="N1076" s="189">
        <v>0</v>
      </c>
      <c r="O1076" s="189">
        <v>0</v>
      </c>
      <c r="P1076" s="189">
        <f t="shared" si="16"/>
        <v>1145.75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98500</v>
      </c>
      <c r="N1077" s="189">
        <v>0</v>
      </c>
      <c r="O1077" s="189">
        <v>0</v>
      </c>
      <c r="P1077" s="189">
        <f t="shared" si="16"/>
        <v>98500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1569429.5</v>
      </c>
      <c r="N1078" s="189">
        <v>0</v>
      </c>
      <c r="O1078" s="189">
        <v>0</v>
      </c>
      <c r="P1078" s="189">
        <f t="shared" si="16"/>
        <v>1569429.5</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43414.5</v>
      </c>
      <c r="N1080" s="189">
        <v>0</v>
      </c>
      <c r="O1080" s="189">
        <v>0</v>
      </c>
      <c r="P1080" s="189">
        <f t="shared" si="16"/>
        <v>43414.5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1687978.14</v>
      </c>
      <c r="H1086" s="189">
        <v>0</v>
      </c>
      <c r="I1086" s="189">
        <v>0</v>
      </c>
      <c r="J1086" s="189">
        <v>0</v>
      </c>
      <c r="K1086" s="189">
        <v>0</v>
      </c>
      <c r="L1086" s="189">
        <v>0</v>
      </c>
      <c r="M1086" s="189">
        <v>945225.25</v>
      </c>
      <c r="N1086" s="189">
        <v>0</v>
      </c>
      <c r="O1086" s="189">
        <v>0</v>
      </c>
      <c r="P1086" s="264">
        <f t="shared" si="16"/>
        <v>2633203.3899999997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1031401.74</v>
      </c>
      <c r="N1087" s="189">
        <v>0</v>
      </c>
      <c r="O1087" s="189">
        <v>0</v>
      </c>
      <c r="P1087" s="264">
        <f t="shared" si="16"/>
        <v>1031401.74</v>
      </c>
    </row>
    <row r="1088" spans="1:16" x14ac:dyDescent="0.25">
      <c r="A1088" s="255" t="s">
        <v>51</v>
      </c>
      <c r="B1088" s="258" t="s">
        <v>41</v>
      </c>
      <c r="C1088" s="256">
        <v>76892</v>
      </c>
      <c r="D1088" s="259" t="s">
        <v>1017</v>
      </c>
      <c r="E1088" s="237">
        <v>173718794.10795462</v>
      </c>
      <c r="F1088" s="237">
        <v>48425670.35160023</v>
      </c>
      <c r="G1088" s="189">
        <v>21362060.129999999</v>
      </c>
      <c r="H1088" s="189">
        <v>0</v>
      </c>
      <c r="I1088" s="189">
        <v>0</v>
      </c>
      <c r="J1088" s="189">
        <v>0</v>
      </c>
      <c r="K1088" s="189">
        <v>0</v>
      </c>
      <c r="L1088" s="189">
        <v>0</v>
      </c>
      <c r="M1088" s="189">
        <v>11602006.970000001</v>
      </c>
      <c r="N1088" s="189">
        <v>0</v>
      </c>
      <c r="O1088" s="189">
        <v>0</v>
      </c>
      <c r="P1088" s="264">
        <f t="shared" si="16"/>
        <v>32964067.100000001</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238039.32</v>
      </c>
      <c r="N1090" s="189">
        <v>0</v>
      </c>
      <c r="O1090" s="189">
        <v>0</v>
      </c>
      <c r="P1090" s="264">
        <f t="shared" si="16"/>
        <v>238039.32</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8541614</v>
      </c>
      <c r="N1095" s="189">
        <v>0</v>
      </c>
      <c r="O1095" s="189">
        <v>0</v>
      </c>
      <c r="P1095" s="189">
        <f t="shared" si="16"/>
        <v>8541614</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479140.5</v>
      </c>
      <c r="N1096" s="189">
        <v>0</v>
      </c>
      <c r="O1096" s="189">
        <v>0</v>
      </c>
      <c r="P1096" s="189">
        <f t="shared" si="16"/>
        <v>479140.5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11778145.129999997</v>
      </c>
      <c r="N1097" s="189">
        <v>0</v>
      </c>
      <c r="O1097" s="189">
        <v>0</v>
      </c>
      <c r="P1097" s="189">
        <f t="shared" si="16"/>
        <v>11778145.129999997</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19069262.25</v>
      </c>
      <c r="N1098" s="189">
        <v>0</v>
      </c>
      <c r="O1098" s="189">
        <v>0</v>
      </c>
      <c r="P1098" s="189">
        <f t="shared" si="16"/>
        <v>19069262.25</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5100936</v>
      </c>
      <c r="N1103" s="189">
        <v>0</v>
      </c>
      <c r="O1103" s="189">
        <v>0</v>
      </c>
      <c r="P1103" s="264">
        <f t="shared" si="17"/>
        <v>5100936</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20200</v>
      </c>
      <c r="N1104" s="189">
        <v>0</v>
      </c>
      <c r="O1104" s="189">
        <v>0</v>
      </c>
      <c r="P1104" s="264">
        <f t="shared" si="17"/>
        <v>20200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53585.5</v>
      </c>
      <c r="N1105" s="189">
        <v>0</v>
      </c>
      <c r="O1105" s="189">
        <v>0</v>
      </c>
      <c r="P1105" s="264">
        <f t="shared" si="17"/>
        <v>53585.5</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312331</v>
      </c>
      <c r="N1106" s="189">
        <v>0</v>
      </c>
      <c r="O1106" s="189">
        <v>0</v>
      </c>
      <c r="P1106" s="264">
        <f t="shared" si="17"/>
        <v>312331</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18532.25</v>
      </c>
      <c r="N1107" s="189">
        <v>0</v>
      </c>
      <c r="O1107" s="189">
        <v>0</v>
      </c>
      <c r="P1107" s="264">
        <f t="shared" si="17"/>
        <v>18532.25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2391215.75</v>
      </c>
      <c r="N1113" s="189">
        <v>0</v>
      </c>
      <c r="O1113" s="189">
        <v>0</v>
      </c>
      <c r="P1113" s="189">
        <f t="shared" si="17"/>
        <v>2391215.75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13097094.25</v>
      </c>
      <c r="N1115" s="189">
        <v>0</v>
      </c>
      <c r="O1115" s="189">
        <v>0</v>
      </c>
      <c r="P1115" s="189">
        <f t="shared" si="17"/>
        <v>13097094.25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207213.75</v>
      </c>
      <c r="N1116" s="189">
        <v>0</v>
      </c>
      <c r="O1116" s="189">
        <v>0</v>
      </c>
      <c r="P1116" s="189">
        <f t="shared" si="17"/>
        <v>207213.75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789031.51</v>
      </c>
      <c r="N1118" s="189">
        <v>0</v>
      </c>
      <c r="O1118" s="189">
        <v>0</v>
      </c>
      <c r="P1118" s="189">
        <f t="shared" si="17"/>
        <v>789031.51</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0</v>
      </c>
      <c r="N1120" s="189">
        <v>0</v>
      </c>
      <c r="O1120" s="189">
        <v>0</v>
      </c>
      <c r="P1120" s="189">
        <f t="shared" si="17"/>
        <v>0</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82995.5</v>
      </c>
      <c r="N1124" s="189">
        <v>0</v>
      </c>
      <c r="O1124" s="189">
        <v>0</v>
      </c>
      <c r="P1124" s="264">
        <f t="shared" si="17"/>
        <v>82995.5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51421315.390000001</v>
      </c>
      <c r="L1133" s="189">
        <v>0</v>
      </c>
      <c r="M1133" s="189">
        <v>394778</v>
      </c>
      <c r="N1133" s="189">
        <v>0</v>
      </c>
      <c r="O1133" s="189">
        <v>0</v>
      </c>
      <c r="P1133" s="189">
        <f t="shared" si="17"/>
        <v>51816093.390000001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717719.75</v>
      </c>
      <c r="N1134" s="189">
        <v>0</v>
      </c>
      <c r="O1134" s="189">
        <v>0</v>
      </c>
      <c r="P1134" s="189">
        <f t="shared" si="17"/>
        <v>717719.75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216319</v>
      </c>
      <c r="N1141" s="189">
        <v>0</v>
      </c>
      <c r="O1141" s="189">
        <v>0</v>
      </c>
      <c r="P1141" s="264">
        <f t="shared" si="17"/>
        <v>216319</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2155189.04</v>
      </c>
      <c r="H1146" s="189">
        <v>0</v>
      </c>
      <c r="I1146" s="189">
        <v>0</v>
      </c>
      <c r="J1146" s="189">
        <v>0</v>
      </c>
      <c r="K1146" s="189">
        <v>0</v>
      </c>
      <c r="L1146" s="189">
        <v>0</v>
      </c>
      <c r="M1146" s="189">
        <v>0</v>
      </c>
      <c r="N1146" s="189">
        <v>0</v>
      </c>
      <c r="O1146" s="189">
        <v>0</v>
      </c>
      <c r="P1146" s="264">
        <f t="shared" si="17"/>
        <v>2155189.04</v>
      </c>
    </row>
    <row r="1147" spans="1:16" x14ac:dyDescent="0.25">
      <c r="A1147" s="260" t="s">
        <v>1063</v>
      </c>
      <c r="B1147" s="117"/>
      <c r="C1147" s="261" t="s">
        <v>1122</v>
      </c>
      <c r="D1147" s="259" t="s">
        <v>1066</v>
      </c>
      <c r="E1147" s="237">
        <v>8281942138.1244678</v>
      </c>
      <c r="F1147" s="237">
        <v>0</v>
      </c>
      <c r="G1147" s="189">
        <v>0</v>
      </c>
      <c r="H1147" s="189">
        <v>3086046745.8599997</v>
      </c>
      <c r="I1147" s="189">
        <v>0</v>
      </c>
      <c r="J1147" s="189">
        <v>0</v>
      </c>
      <c r="K1147" s="189">
        <v>0</v>
      </c>
      <c r="L1147" s="189">
        <v>0</v>
      </c>
      <c r="M1147" s="189">
        <v>0</v>
      </c>
      <c r="N1147" s="189">
        <v>0</v>
      </c>
      <c r="O1147" s="189">
        <v>0</v>
      </c>
      <c r="P1147" s="264">
        <f t="shared" si="17"/>
        <v>3086046745.8599997</v>
      </c>
    </row>
    <row r="1148" spans="1:16" x14ac:dyDescent="0.25">
      <c r="A1148" s="260" t="s">
        <v>1063</v>
      </c>
      <c r="B1148" s="117"/>
      <c r="C1148" s="261" t="s">
        <v>1123</v>
      </c>
      <c r="D1148" s="259" t="s">
        <v>1067</v>
      </c>
      <c r="E1148" s="237">
        <v>9689727915.5901623</v>
      </c>
      <c r="F1148" s="237">
        <v>0</v>
      </c>
      <c r="G1148" s="189">
        <v>0</v>
      </c>
      <c r="H1148" s="189">
        <v>1551315984.52</v>
      </c>
      <c r="I1148" s="189">
        <v>0</v>
      </c>
      <c r="J1148" s="189">
        <v>0</v>
      </c>
      <c r="K1148" s="189">
        <v>0</v>
      </c>
      <c r="L1148" s="189">
        <v>0</v>
      </c>
      <c r="M1148" s="189">
        <v>0</v>
      </c>
      <c r="N1148" s="189">
        <v>0</v>
      </c>
      <c r="O1148" s="189">
        <v>0</v>
      </c>
      <c r="P1148" s="264">
        <f t="shared" si="17"/>
        <v>1551315984.52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5283787.7299999995</v>
      </c>
      <c r="P1150" s="264">
        <f t="shared" si="17"/>
        <v>5283787.7299999995</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91764.02</v>
      </c>
      <c r="H1153" s="189">
        <v>0</v>
      </c>
      <c r="I1153" s="189">
        <v>0</v>
      </c>
      <c r="J1153" s="189">
        <v>0</v>
      </c>
      <c r="K1153" s="189">
        <v>0</v>
      </c>
      <c r="L1153" s="189">
        <v>0</v>
      </c>
      <c r="M1153" s="189">
        <v>0</v>
      </c>
      <c r="N1153" s="189">
        <v>0</v>
      </c>
      <c r="O1153" s="189">
        <v>0</v>
      </c>
      <c r="P1153" s="189">
        <f>SUM(G1153:O1153)</f>
        <v>91764.02</v>
      </c>
    </row>
    <row r="1154" spans="1:17" s="32" customFormat="1" ht="45" x14ac:dyDescent="0.25">
      <c r="A1154" s="226"/>
      <c r="B1154" s="227"/>
      <c r="C1154" s="198"/>
      <c r="D1154" s="199" t="s">
        <v>1072</v>
      </c>
      <c r="E1154" s="238">
        <f>SUM(E9:E1153)</f>
        <v>627533514984.96228</v>
      </c>
      <c r="F1154" s="238">
        <f>SUM(F9:F1153)</f>
        <v>156883378746.24069</v>
      </c>
      <c r="G1154" s="238">
        <f>SUM(G11:G1153)</f>
        <v>224413668.32999998</v>
      </c>
      <c r="H1154" s="238">
        <f t="shared" ref="H1154:O1154" si="18">SUM(H11:H1153)</f>
        <v>85133474529.940002</v>
      </c>
      <c r="I1154" s="238">
        <f t="shared" si="18"/>
        <v>412995177.42999995</v>
      </c>
      <c r="J1154" s="238">
        <f t="shared" si="18"/>
        <v>330172772.74999994</v>
      </c>
      <c r="K1154" s="238">
        <f t="shared" si="18"/>
        <v>43089595815.330009</v>
      </c>
      <c r="L1154" s="238">
        <f t="shared" si="18"/>
        <v>16955798258.499996</v>
      </c>
      <c r="M1154" s="238">
        <f t="shared" si="18"/>
        <v>893106419.98000014</v>
      </c>
      <c r="N1154" s="238">
        <f t="shared" si="18"/>
        <v>272011966</v>
      </c>
      <c r="O1154" s="238">
        <f t="shared" si="18"/>
        <v>122225729.12000002</v>
      </c>
      <c r="P1154" s="238">
        <f>SUM(P11:P1153)</f>
        <v>147433794337.37997</v>
      </c>
      <c r="Q1154" s="279"/>
    </row>
    <row r="1155" spans="1:17" x14ac:dyDescent="0.25">
      <c r="A1155" s="228"/>
      <c r="B1155" s="229"/>
      <c r="C1155" s="202" t="s">
        <v>1096</v>
      </c>
      <c r="D1155" s="203" t="s">
        <v>1073</v>
      </c>
      <c r="E1155" s="239">
        <v>2353250681193.6069</v>
      </c>
      <c r="F1155" s="281"/>
      <c r="G1155" s="189">
        <v>673241005.02999997</v>
      </c>
      <c r="H1155" s="189">
        <v>255400423589.56</v>
      </c>
      <c r="I1155" s="189">
        <v>1238985532.49</v>
      </c>
      <c r="J1155" s="189">
        <v>990518318.25</v>
      </c>
      <c r="K1155" s="189">
        <v>129268787445.51999</v>
      </c>
      <c r="L1155" s="189">
        <v>50867394775.5</v>
      </c>
      <c r="M1155" s="189">
        <v>2679319259.3700004</v>
      </c>
      <c r="N1155" s="189">
        <v>816035898</v>
      </c>
      <c r="O1155" s="189">
        <v>366677185.88</v>
      </c>
      <c r="P1155" s="189">
        <f>SUM(G1155:O1155)</f>
        <v>442301383009.59998</v>
      </c>
    </row>
    <row r="1156" spans="1:17" x14ac:dyDescent="0.25">
      <c r="A1156" s="228"/>
      <c r="B1156" s="229"/>
      <c r="C1156" s="201"/>
      <c r="D1156" s="203" t="s">
        <v>1074</v>
      </c>
      <c r="E1156" s="295">
        <f>+E1154+F1154+E1155</f>
        <v>3137667574924.8101</v>
      </c>
      <c r="F1156" s="296"/>
      <c r="G1156" s="240">
        <f>+G1154+G1155</f>
        <v>897654673.3599999</v>
      </c>
      <c r="H1156" s="240">
        <f t="shared" ref="H1156:N1156" si="19">+H1154+H1155</f>
        <v>340533898119.5</v>
      </c>
      <c r="I1156" s="240">
        <f t="shared" si="19"/>
        <v>1651980709.9200001</v>
      </c>
      <c r="J1156" s="240">
        <f t="shared" si="19"/>
        <v>1320691091</v>
      </c>
      <c r="K1156" s="240">
        <f>+K1154+K1155</f>
        <v>172358383260.85001</v>
      </c>
      <c r="L1156" s="240">
        <f t="shared" si="19"/>
        <v>67823193034</v>
      </c>
      <c r="M1156" s="240">
        <f t="shared" si="19"/>
        <v>3572425679.3500004</v>
      </c>
      <c r="N1156" s="240">
        <f t="shared" si="19"/>
        <v>1088047864</v>
      </c>
      <c r="O1156" s="240">
        <f>+O1154+O1155</f>
        <v>488902915</v>
      </c>
      <c r="P1156" s="240">
        <f>+P1154+P1155</f>
        <v>589735177346.97998</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275707236.94</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601763327977.91992</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F16" sqref="F16"/>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Mayo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2077466127.22</v>
      </c>
      <c r="I10" s="211">
        <f>SUM(C10:H10)</f>
        <v>12621296589.73</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222654991.25999999</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369208292.22000003</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193342827.84</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1001485.66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56524175.399999999</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34322242493.000004</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4766747484.75</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465191943.84000003</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600486656.93000007</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27658145.670000002</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3624254469.7199998</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53639315.140000001</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355606812.22000003</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19304868.100000001</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9089319.870000001</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13465411.68</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57646131.170000002</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2752514.19</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4622493.34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9761249.6699999999</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15758423.25</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3888541.4000000004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189523579.07999998</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95351233.319999993</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303802.5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124535452.35999998</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3472902.6500000004</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16118857.5</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42394833.280000001</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1066405.54</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107295957.19</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4410730054.9899998</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147118256.15000001</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19505609.710000001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75456.25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5190702151.4200001</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0</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132410047.92000002</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17949291.409999996</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2869918464.8400002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144693676.50999999</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1134490844.0599999</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17227901.300000001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0</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112525859.50999999</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105785948.41</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240135191.40000001</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381416093.61000001</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2259064.7400000002</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4229119095.29</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99517509.24000001</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14183300.359999999</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520327066.70999998</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1703899066.6600001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166460094.50999999</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220095265.59999999</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265094.71000000002</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100160939.13999999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16399266.869999999</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23301803.509999998</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440602430.89999998</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279287.5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8144491.7999999998</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915538.56</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397088.57</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4661366.0999999996</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2081095.96</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3038747.25</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1259122.3800000001</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36184675.109999999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177893394.17000002</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129579734.30000001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24204648.240000002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3641633.49</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5384293.6400000006</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241168085.26999998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65518267.700000003</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587442932.81999993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93559840.239999995</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166629958.04000002</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1602798.59</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813933932.4000001</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76458078.939999998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226432281.31</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29378412.59</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35189872.25</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0</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9006121.2799999993</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9911884.2500000019</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315092.05000000005</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110165.25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4837722.93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4607670.1400000006</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9911884.2500000019</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9911884.2500000019</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908995.46000000008</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7033397.8399999999</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9911884.3300000001</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627.5</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3115213.36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337665.9</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9911884.2500000019</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8981089.129999999</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620425</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3112675.13</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19823768.510000002</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2281639.27</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6344111.4900000012</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8185891.9399999995</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307755.75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637250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8587845.4000000004</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17923372.199999999</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5772438.2799999993</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14638725.190000001</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11620541.210000001</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211923.16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9911884.2500000019</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76199034.700000003</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307970.5</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5756193.6699999999</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2930282.88</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957537.42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29099270.710000005</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49685307.140000001</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173621.14</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16519807.130000001</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20214711.350000001</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26878451.77</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90342380.680000007</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1891704.5799999998</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1922002.5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23880363.080000002</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286877.5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69180848.899999991</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90615637.070000008</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3499083.41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13785017.880000001</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25757396.390000001</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32750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0</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1626578.88</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19769699.98</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10933.5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63335564.350000009</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48364024.850000001</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57381329.490000002</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10776975.000000002</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418858.25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2983368.5500000003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17604132.219999999</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18367716.809999999</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26709422.899999999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9911884.2500000019</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11740.68</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432229943.49000001</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224485.83</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4596536</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83625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82055630.689999998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9835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17515538.159999996</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0</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1332535258.1599998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63711335.140000001</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76969990.579999998</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15300186.780000001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133120514.11999999</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4818369.79</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136778</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3404601.9899999998</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12933149</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6471431.6399999997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126480.25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23096</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11130934.810000001</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1990806.64</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513201.75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77313852.629999995</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330028.03999999998</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619934</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44252</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12982270.970000001</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2646563.8399999999</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2036311.27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32553497.18</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176009.04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258926.75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1287988.3199999998</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318685370.25999999</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175990.5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172656472.12</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1295335.1300000004</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3555899.2600000002</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2795950021.6300001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18610716978.98</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4797376.4799999995</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1005450892.1899999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502949.75</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23566</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2226873.2899999996</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5296296645.1800003</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618198.21</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266143.86</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2026125.75</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149103.46</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1061389</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8979151.8800000008</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1922247506.0700002</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1168950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313030121.70000005</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1396718.5</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4950723924.04</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502978945.27999997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1996895399.1700001</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907064274.86999989</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0</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204495.93</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4985495.5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2994431.68</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3263841.2500000005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4173053.5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16733.5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10331296.739999998</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130389.75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103085722.94</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463311.25</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12143087.98</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171015.49</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78960365.049999997</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381065.25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1326080.25</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1124736.5</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659444.47</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76881.25</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57655317.869999997</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0</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774535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13145201.9</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6399609.0500000007</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313982.75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2331094.5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215800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1498240.4599999997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334548.76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807384.69</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209449213.81999999</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204977.07</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38017330.460000001</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0</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200890463.56999999</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128225.25</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37142015.149999999</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4333950.75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5019836.8000000007</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59387620.560000002</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227776.98</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4433792.75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7228355.25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13347274.680000002</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110974484.34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259727223.44999999</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355811672.21000004</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1174924467.0799999</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153308908.81</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400351786.40999997</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1507204971.6300001</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472233001.76999998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150595379.32999998</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79580.929999999993</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19806598.560000002</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239108109.97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23350149.219999999</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175377505.59999999</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9032866.9600000009</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380819423.66999996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1174869481.8600001</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337104.5</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34498450.629999995</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68015594.320000008</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8866693.3300000001</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0</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50400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70110671.390000001</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4605593.53</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66372291.409999996</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5977691.7799999993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14519458.040000001</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142881.25</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632368.44999999995</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9595211.0099999998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4934853.21</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1494047043.5899999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3298523683.3000011</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634128.75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540075051.26999998</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86970511.170000032</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694713414.02999997</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14148062.1</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203762.75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5668479358.5900002</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494120.5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31077567.100000001</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11982767.5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2245420.75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792127.75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753689.26</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0</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2032325.75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2650487.75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1616354.25</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1821730.25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3796066.25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137073</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6732184.2799999993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1614415.26</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160932775.09</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14784</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780546.5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3604690.25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270203</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5335927.8599999994</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91444180.030000001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30309.75</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50361.5</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79148969.129999995</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3125619.4000000004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203157649.17000002</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464021.75</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816891.05999999994</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124911260.82000002</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3176506.25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689406.36</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12323374.27</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55485328.209999993</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8533658.1500000004</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545145.19999999995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16029.25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6414424.3399999999</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623170.74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2955425.25</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31230172.369999997</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39536164.5</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19112996.259999998</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14275275.1</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1991649.5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611790.85</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4678780.0600000005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2324950.5</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1141279.75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13554653.949999999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709447.75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97817.75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106483212.02000001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108621550.64</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1981374.25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952413.76</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7192827.25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384926.58999999997</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9211308.8300000001</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0</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49321.479999999996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1233769</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660631.5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2466095.0799999996</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1503917.77</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26693.850000000002</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4750588.78</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1895601.5</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1908860.75</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32630060.210000001</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56199.94</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2438427</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908383.56</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510375</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6039374.6099999994</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4449299.16</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41481224.790000007</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37952063.899999999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43924193.279999994</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51568651.749999993</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308049.86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99412271.390000001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16107787.289999999</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15628198.280000001</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0</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58165.11</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78146316.020000011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0</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140765175.15000001</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2592910.46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104719382.81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535159.11</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14129122.25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588278.5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0</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235010262.72999999</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429638.55000000005</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36660139.82</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5591902.6100000003</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7826196.25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2011175</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4200907.96</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4757920.6500000004</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63617311.899999999</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17975.25</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5625235.5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57073.5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3031771.97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4171470.61</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0</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1145.75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98500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1569429.5</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43414.5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2633203.3899999997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1031401.74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32964067.100000001</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238039.32</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8541614</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479140.5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11778145.129999997</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19069262.25</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5100936</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20200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53585.5</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312331</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18532.25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2391215.75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13097094.25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207213.75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789031.51</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0</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82995.5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51816093.390000001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717719.75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216319</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2155189.04</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3086046745.8599997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1551315984.52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5283787.7299999995</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91764.02</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147433794337.37997</v>
      </c>
      <c r="I1153" s="177">
        <f>SUM(I10:I1152)</f>
        <v>2604648626446.9341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442301383009.59998</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589735177346.97998</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275707236.94</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601763327977.91992</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2021-08-05T03:06:26Z</dcterms:modified>
</cp:coreProperties>
</file>